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dparishcouncil-my.sharepoint.com/personal/clerk_wdparishcouncil_onmicrosoft_com/Documents/Sutton Parish Council/Finance/2020-2021 Finance/Annual Return 2020-21/Files for AGAR/"/>
    </mc:Choice>
  </mc:AlternateContent>
  <xr:revisionPtr revIDLastSave="0" documentId="8_{2FEB3AE9-6C04-43B0-836D-90531EA59477}" xr6:coauthVersionLast="46" xr6:coauthVersionMax="46" xr10:uidLastSave="{00000000-0000-0000-0000-000000000000}"/>
  <bookViews>
    <workbookView xWindow="-103" yWindow="-103" windowWidth="16663" windowHeight="8863" activeTab="2" xr2:uid="{00000000-000D-0000-FFFF-FFFF00000000}"/>
  </bookViews>
  <sheets>
    <sheet name="Expenditure" sheetId="1" r:id="rId1"/>
    <sheet name="Sheet1" sheetId="3" r:id="rId2"/>
    <sheet name="Receipts" sheetId="2" r:id="rId3"/>
  </sheets>
  <definedNames>
    <definedName name="_xlnm.Print_Area" localSheetId="2">Receipts!$A$1:$N$24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J24" i="2" l="1"/>
  <c r="K24" i="2"/>
  <c r="L24" i="2"/>
  <c r="M24" i="2"/>
  <c r="N24" i="2"/>
  <c r="I24" i="2"/>
  <c r="K11" i="1" l="1"/>
  <c r="K19" i="1"/>
  <c r="K30" i="1" s="1"/>
  <c r="L42" i="1"/>
  <c r="L50" i="1" s="1"/>
  <c r="L61" i="1" s="1"/>
  <c r="L68" i="1" s="1"/>
  <c r="L76" i="1" s="1"/>
  <c r="M11" i="1"/>
  <c r="M19" i="1"/>
  <c r="M30" i="1" s="1"/>
  <c r="M36" i="1" s="1"/>
  <c r="M42" i="1" s="1"/>
  <c r="M50" i="1" s="1"/>
  <c r="M61" i="1" s="1"/>
  <c r="M68" i="1" s="1"/>
  <c r="M76" i="1" s="1"/>
  <c r="N11" i="1"/>
  <c r="N19" i="1" s="1"/>
  <c r="O36" i="1"/>
  <c r="O42" i="1"/>
  <c r="O50" i="1" s="1"/>
  <c r="O61" i="1" s="1"/>
  <c r="O68" i="1" s="1"/>
  <c r="O76" i="1" s="1"/>
  <c r="P36" i="1"/>
  <c r="P42" i="1"/>
  <c r="P50" i="1" s="1"/>
  <c r="P61" i="1" s="1"/>
  <c r="P68" i="1" s="1"/>
  <c r="P76" i="1" s="1"/>
  <c r="Q19" i="1"/>
  <c r="Q30" i="1"/>
  <c r="Q36" i="1" s="1"/>
  <c r="Q42" i="1" s="1"/>
  <c r="Q50" i="1" s="1"/>
  <c r="Q61" i="1" s="1"/>
  <c r="Q68" i="1" s="1"/>
  <c r="Q76" i="1" s="1"/>
  <c r="R19" i="1"/>
  <c r="R30" i="1"/>
  <c r="R36" i="1" s="1"/>
  <c r="R42" i="1" s="1"/>
  <c r="R50" i="1" s="1"/>
  <c r="R61" i="1" s="1"/>
  <c r="R68" i="1" s="1"/>
  <c r="R76" i="1" s="1"/>
  <c r="S19" i="1"/>
  <c r="S30" i="1"/>
  <c r="S36" i="1" s="1"/>
  <c r="S42" i="1" s="1"/>
  <c r="S50" i="1" s="1"/>
  <c r="S61" i="1" s="1"/>
  <c r="S68" i="1" s="1"/>
  <c r="S76" i="1" s="1"/>
  <c r="T19" i="1"/>
  <c r="T30" i="1"/>
  <c r="T36" i="1" s="1"/>
  <c r="T42" i="1" s="1"/>
  <c r="T50" i="1" s="1"/>
  <c r="T61" i="1" s="1"/>
  <c r="T68" i="1" s="1"/>
  <c r="T76" i="1" s="1"/>
  <c r="U19" i="1"/>
  <c r="U30" i="1"/>
  <c r="U36" i="1" s="1"/>
  <c r="U42" i="1" s="1"/>
  <c r="U50" i="1" s="1"/>
  <c r="U61" i="1" s="1"/>
  <c r="U68" i="1" s="1"/>
  <c r="U76" i="1" s="1"/>
  <c r="V11" i="1"/>
  <c r="V19" i="1"/>
  <c r="V30" i="1" s="1"/>
  <c r="V36" i="1" s="1"/>
  <c r="V42" i="1" s="1"/>
  <c r="V50" i="1" s="1"/>
  <c r="V61" i="1" s="1"/>
  <c r="V68" i="1" s="1"/>
  <c r="V76" i="1" s="1"/>
  <c r="W19" i="1"/>
  <c r="W30" i="1" s="1"/>
  <c r="W36" i="1" s="1"/>
  <c r="W42" i="1" s="1"/>
  <c r="W50" i="1" s="1"/>
  <c r="W61" i="1" s="1"/>
  <c r="W68" i="1" s="1"/>
  <c r="W76" i="1" s="1"/>
  <c r="X19" i="1"/>
  <c r="X30" i="1" s="1"/>
  <c r="X36" i="1" s="1"/>
  <c r="X42" i="1" s="1"/>
  <c r="X50" i="1" s="1"/>
  <c r="X61" i="1" s="1"/>
  <c r="X68" i="1" s="1"/>
  <c r="X76" i="1" s="1"/>
  <c r="Y19" i="1"/>
  <c r="Y30" i="1" s="1"/>
  <c r="Y36" i="1" s="1"/>
  <c r="Y42" i="1" s="1"/>
  <c r="Y50" i="1" s="1"/>
  <c r="Y61" i="1" s="1"/>
  <c r="Y68" i="1" s="1"/>
  <c r="Y76" i="1" s="1"/>
  <c r="Z19" i="1"/>
  <c r="Z30" i="1" s="1"/>
  <c r="Z36" i="1" s="1"/>
  <c r="Z42" i="1" s="1"/>
  <c r="Z50" i="1" s="1"/>
  <c r="Z61" i="1" s="1"/>
  <c r="Z68" i="1" s="1"/>
  <c r="Z76" i="1" s="1"/>
  <c r="AA19" i="1"/>
  <c r="AA30" i="1" s="1"/>
  <c r="AA36" i="1" s="1"/>
  <c r="AA42" i="1" s="1"/>
  <c r="AA50" i="1" s="1"/>
  <c r="AA61" i="1" s="1"/>
  <c r="AA68" i="1" s="1"/>
  <c r="AA76" i="1" s="1"/>
  <c r="AB19" i="1"/>
  <c r="AB30" i="1" s="1"/>
  <c r="AB36" i="1" s="1"/>
  <c r="AB42" i="1" s="1"/>
  <c r="AB50" i="1" s="1"/>
  <c r="AB61" i="1" s="1"/>
  <c r="AB68" i="1" s="1"/>
  <c r="AB76" i="1" s="1"/>
  <c r="AC19" i="1"/>
  <c r="AC30" i="1" s="1"/>
  <c r="AC36" i="1" s="1"/>
  <c r="AC42" i="1" s="1"/>
  <c r="AC50" i="1" s="1"/>
  <c r="AC61" i="1" s="1"/>
  <c r="AC68" i="1" s="1"/>
  <c r="AC76" i="1" s="1"/>
  <c r="AD19" i="1"/>
  <c r="AD30" i="1" s="1"/>
  <c r="AD36" i="1" s="1"/>
  <c r="AD42" i="1" s="1"/>
  <c r="AD50" i="1" s="1"/>
  <c r="AD61" i="1" s="1"/>
  <c r="AD68" i="1" s="1"/>
  <c r="AD76" i="1" s="1"/>
  <c r="AE19" i="1"/>
  <c r="AE30" i="1" s="1"/>
  <c r="AE36" i="1" s="1"/>
  <c r="AE42" i="1" s="1"/>
  <c r="AE50" i="1" s="1"/>
  <c r="AE61" i="1" s="1"/>
  <c r="AE68" i="1" s="1"/>
  <c r="AE76" i="1" s="1"/>
  <c r="AF19" i="1"/>
  <c r="AF30" i="1" s="1"/>
  <c r="AF36" i="1" s="1"/>
  <c r="AF42" i="1" s="1"/>
  <c r="AF50" i="1" s="1"/>
  <c r="AF61" i="1" s="1"/>
  <c r="AF68" i="1" s="1"/>
  <c r="AF76" i="1" s="1"/>
  <c r="AG19" i="1"/>
  <c r="AG30" i="1" s="1"/>
  <c r="AG36" i="1" s="1"/>
  <c r="AG42" i="1" s="1"/>
  <c r="AG50" i="1" s="1"/>
  <c r="AG61" i="1" s="1"/>
  <c r="AG68" i="1" s="1"/>
  <c r="AG76" i="1" s="1"/>
  <c r="AH19" i="1"/>
  <c r="AH30" i="1" s="1"/>
  <c r="AH36" i="1" s="1"/>
  <c r="AH42" i="1" s="1"/>
  <c r="AH50" i="1" s="1"/>
  <c r="AH61" i="1" s="1"/>
  <c r="AH68" i="1" s="1"/>
  <c r="AH76" i="1" s="1"/>
  <c r="H11" i="1"/>
  <c r="H19" i="1"/>
  <c r="H30" i="1" s="1"/>
  <c r="H36" i="1" s="1"/>
  <c r="H42" i="1" s="1"/>
  <c r="H50" i="1" s="1"/>
  <c r="H61" i="1" s="1"/>
  <c r="H68" i="1" s="1"/>
  <c r="H76" i="1" s="1"/>
  <c r="G19" i="1"/>
  <c r="G30" i="1" s="1"/>
  <c r="G36" i="1" s="1"/>
  <c r="G42" i="1" s="1"/>
  <c r="G50" i="1" s="1"/>
  <c r="G61" i="1" s="1"/>
  <c r="G68" i="1" s="1"/>
  <c r="G76" i="1" s="1"/>
  <c r="F11" i="1"/>
  <c r="F19" i="1" s="1"/>
  <c r="F30" i="1" s="1"/>
  <c r="F36" i="1" s="1"/>
  <c r="F42" i="1" s="1"/>
  <c r="F50" i="1" s="1"/>
  <c r="F61" i="1" s="1"/>
  <c r="F68" i="1" s="1"/>
  <c r="F76" i="1" s="1"/>
  <c r="O19" i="1"/>
  <c r="P19" i="1"/>
  <c r="AI11" i="1"/>
  <c r="G11" i="1"/>
  <c r="G24" i="2"/>
  <c r="AI19" i="1" l="1"/>
  <c r="N30" i="1"/>
  <c r="N36" i="1" s="1"/>
  <c r="N42" i="1" s="1"/>
  <c r="N50" i="1" s="1"/>
  <c r="N61" i="1" s="1"/>
  <c r="N68" i="1" s="1"/>
  <c r="N76" i="1" s="1"/>
  <c r="AI30" i="1"/>
  <c r="K36" i="1"/>
  <c r="K42" i="1" l="1"/>
  <c r="AI36" i="1"/>
  <c r="K50" i="1" l="1"/>
  <c r="AI42" i="1"/>
  <c r="K61" i="1" l="1"/>
  <c r="AI50" i="1"/>
  <c r="AI61" i="1" l="1"/>
  <c r="K68" i="1"/>
  <c r="K76" i="1" l="1"/>
  <c r="AI76" i="1" s="1"/>
  <c r="AI68" i="1"/>
</calcChain>
</file>

<file path=xl/sharedStrings.xml><?xml version="1.0" encoding="utf-8"?>
<sst xmlns="http://schemas.openxmlformats.org/spreadsheetml/2006/main" count="245" uniqueCount="111">
  <si>
    <t>EXPENDITURE</t>
  </si>
  <si>
    <t>Date</t>
  </si>
  <si>
    <t>Payee</t>
  </si>
  <si>
    <t>Description</t>
  </si>
  <si>
    <t>Gross</t>
  </si>
  <si>
    <t>VAT</t>
  </si>
  <si>
    <t>Net</t>
  </si>
  <si>
    <t>Bank Statement</t>
  </si>
  <si>
    <t>Clerk's Salary</t>
  </si>
  <si>
    <t>Clerk's Home as Office</t>
  </si>
  <si>
    <t>Clerk's Expenses/Travel</t>
  </si>
  <si>
    <t>Stationery</t>
  </si>
  <si>
    <t>Postage</t>
  </si>
  <si>
    <t>Publicity</t>
  </si>
  <si>
    <t>Grants incl. S. 137</t>
  </si>
  <si>
    <t>Audit Fees</t>
  </si>
  <si>
    <t>Elections</t>
  </si>
  <si>
    <t>Insurance</t>
  </si>
  <si>
    <t>Room Hire</t>
  </si>
  <si>
    <t>Noticeboard</t>
  </si>
  <si>
    <t>Salt Bins</t>
  </si>
  <si>
    <t>Subscriptions</t>
  </si>
  <si>
    <t>Fingerposts</t>
  </si>
  <si>
    <t>Events</t>
  </si>
  <si>
    <t>Ref No</t>
  </si>
  <si>
    <t>Precept</t>
  </si>
  <si>
    <t>Council Tax Support Grant</t>
  </si>
  <si>
    <t>Interest Income</t>
  </si>
  <si>
    <t>Grants</t>
  </si>
  <si>
    <t>Insurance Claim</t>
  </si>
  <si>
    <t>Misc. Income</t>
  </si>
  <si>
    <t>VAT reclaim</t>
  </si>
  <si>
    <t>NET TOTAL</t>
  </si>
  <si>
    <t>Training</t>
  </si>
  <si>
    <t>Computer &amp; Website Costs</t>
  </si>
  <si>
    <t>Overtime Hours</t>
  </si>
  <si>
    <t>online</t>
  </si>
  <si>
    <t>CDC</t>
  </si>
  <si>
    <t>Barlavington Precept Part 1</t>
  </si>
  <si>
    <t>Sutton Precept Part 1</t>
  </si>
  <si>
    <t>Operation Wshed</t>
  </si>
  <si>
    <t>Village Maintenance</t>
  </si>
  <si>
    <t>Winter Maintenance</t>
  </si>
  <si>
    <t>Payroll/Other Admin</t>
  </si>
  <si>
    <t>March Payroll</t>
  </si>
  <si>
    <t>TOTAL</t>
  </si>
  <si>
    <t>Chi Payroll</t>
  </si>
  <si>
    <t>File Number</t>
  </si>
  <si>
    <t>Payment Method</t>
  </si>
  <si>
    <t>Date of Payment</t>
  </si>
  <si>
    <t>HSGP05706</t>
  </si>
  <si>
    <t>HSGP05754</t>
  </si>
  <si>
    <t>April Payroll</t>
  </si>
  <si>
    <t>Came &amp; Co</t>
  </si>
  <si>
    <t>Insurance Renewal</t>
  </si>
  <si>
    <t>SO</t>
  </si>
  <si>
    <t>HL O'Callaghan</t>
  </si>
  <si>
    <t>Clerk Salary April</t>
  </si>
  <si>
    <t>Working from home allowance (March/April)</t>
  </si>
  <si>
    <t>Mileage Expenses</t>
  </si>
  <si>
    <t>Natwest</t>
  </si>
  <si>
    <t>Interest</t>
  </si>
  <si>
    <t>RS Hall</t>
  </si>
  <si>
    <t>Internal Audit</t>
  </si>
  <si>
    <t>May Payroll</t>
  </si>
  <si>
    <t>WSALC</t>
  </si>
  <si>
    <t>Annual Subs</t>
  </si>
  <si>
    <t>Clerk Salary May</t>
  </si>
  <si>
    <t>June Salary</t>
  </si>
  <si>
    <t>Working from Home allowance (May/June)</t>
  </si>
  <si>
    <t>June payroll</t>
  </si>
  <si>
    <t>Clerk Mileage</t>
  </si>
  <si>
    <t>Stationary Expenses</t>
  </si>
  <si>
    <t>JK Engineering</t>
  </si>
  <si>
    <t>Fingerpost</t>
  </si>
  <si>
    <t>July Salary</t>
  </si>
  <si>
    <t>July Payroll</t>
  </si>
  <si>
    <t>August Salary</t>
  </si>
  <si>
    <t>August Payroll</t>
  </si>
  <si>
    <t>HMRC</t>
  </si>
  <si>
    <t>Working from home allowance July/August</t>
  </si>
  <si>
    <t>HSP06081</t>
  </si>
  <si>
    <t>Barlavington Precept Part 2</t>
  </si>
  <si>
    <t>HSGP06129</t>
  </si>
  <si>
    <t>Sutton Precept Part 2</t>
  </si>
  <si>
    <t>September Salary</t>
  </si>
  <si>
    <t>September Payroll</t>
  </si>
  <si>
    <t>Employee Tax Contributions</t>
  </si>
  <si>
    <t>HMRC Employee Tax</t>
  </si>
  <si>
    <t>Insurance Claim (Fingerpost)</t>
  </si>
  <si>
    <t>October Salary</t>
  </si>
  <si>
    <t>October Payroll</t>
  </si>
  <si>
    <t>Jeffs Computers</t>
  </si>
  <si>
    <t>Working from Home (Sept &amp; Oct)</t>
  </si>
  <si>
    <t>Cheque donation</t>
  </si>
  <si>
    <t>Website redesign and SSL certificate</t>
  </si>
  <si>
    <t>November Salary</t>
  </si>
  <si>
    <t>November Payroll</t>
  </si>
  <si>
    <t>December Salary</t>
  </si>
  <si>
    <t>December Payroll</t>
  </si>
  <si>
    <t>Working from Home allowance (Nov &amp; Dec)</t>
  </si>
  <si>
    <t>January Salary</t>
  </si>
  <si>
    <t>January Payroll</t>
  </si>
  <si>
    <t>Salary overpayment return</t>
  </si>
  <si>
    <t>Santander</t>
  </si>
  <si>
    <t>February Salary</t>
  </si>
  <si>
    <t>February Payroll</t>
  </si>
  <si>
    <t>Feb Employee Tax Contributions</t>
  </si>
  <si>
    <t>Working from Home allowance (Jan+Feb)</t>
  </si>
  <si>
    <t>March Employee Tax Contributions</t>
  </si>
  <si>
    <t>March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</si>
</sst>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* #,##0.00_-;\-* #,##0.00_-;_-* \-??_-;_-@_-"/>
    <numFmt numFmtId="165" formatCode="_-* #,##0_-;\-* #,##0_-;_-* \-??_-;_-@_-"/>
  </numFmts>
  <fonts count="7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164" fontId="0" fillId="0" borderId="1" xfId="0" applyNumberFormat="1" applyBorder="1"/>
    <xf numFmtId="165" fontId="0" fillId="0" borderId="1" xfId="1" applyNumberFormat="1" applyFont="1" applyBorder="1" applyAlignment="1">
      <alignment vertical="center"/>
    </xf>
    <xf numFmtId="164" fontId="2" fillId="0" borderId="1" xfId="1" applyFont="1" applyBorder="1"/>
    <xf numFmtId="0" fontId="2" fillId="0" borderId="1" xfId="0" applyFont="1" applyBorder="1"/>
    <xf numFmtId="0" fontId="4" fillId="0" borderId="0" xfId="0" applyFont="1"/>
    <xf numFmtId="0" fontId="2" fillId="0" borderId="1" xfId="1" applyNumberFormat="1" applyFont="1" applyBorder="1"/>
    <xf numFmtId="0" fontId="0" fillId="0" borderId="1" xfId="0" applyBorder="1" applyAlignment="1">
      <alignment vertical="center"/>
    </xf>
    <xf numFmtId="0" fontId="4" fillId="0" borderId="1" xfId="0" applyFont="1" applyBorder="1"/>
    <xf numFmtId="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2" fillId="0" borderId="0" xfId="0" applyFont="1"/>
    <xf numFmtId="0" fontId="0" fillId="0" borderId="0" xfId="0"/>
    <xf numFmtId="0" fontId="0" fillId="0" borderId="0" xfId="0"/>
    <xf numFmtId="44" fontId="0" fillId="0" borderId="1" xfId="0" applyNumberForma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0" fontId="0" fillId="0" borderId="0" xfId="0"/>
    <xf numFmtId="0" fontId="5" fillId="0" borderId="0" xfId="0" applyFont="1" applyAlignment="1">
      <alignment horizontal="left" indent="1"/>
    </xf>
    <xf numFmtId="0" fontId="5" fillId="0" borderId="0" xfId="0" applyFont="1"/>
    <xf numFmtId="0" fontId="0" fillId="0" borderId="0" xfId="0"/>
    <xf numFmtId="0" fontId="0" fillId="0" borderId="0" xfId="0"/>
    <xf numFmtId="44" fontId="2" fillId="0" borderId="1" xfId="0" applyNumberFormat="1" applyFont="1" applyBorder="1"/>
    <xf numFmtId="0" fontId="6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/>
    <xf numFmtId="0" fontId="0" fillId="0" borderId="0" xfId="0"/>
    <xf numFmtId="14" fontId="4" fillId="0" borderId="0" xfId="0" applyNumberFormat="1" applyFont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14" fontId="5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vertical="top" inden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I106"/>
  <sheetViews>
    <sheetView topLeftCell="A67" zoomScaleNormal="100" workbookViewId="0">
      <selection activeCell="A74" sqref="A74"/>
    </sheetView>
  </sheetViews>
  <sheetFormatPr defaultRowHeight="14.6" x14ac:dyDescent="0.4"/>
  <cols>
    <col min="1" max="1" width="9.07421875" style="34"/>
    <col min="2" max="2" width="12" style="19" bestFit="1" customWidth="1"/>
    <col min="3" max="3" width="9.07421875" style="19"/>
    <col min="4" max="4" width="14.69140625"/>
    <col min="5" max="5" width="24.3046875"/>
    <col min="6" max="9" width="9.07421875" customWidth="1"/>
    <col min="10" max="10" width="15.07421875" customWidth="1"/>
    <col min="11" max="11" width="12.69140625" customWidth="1"/>
    <col min="12" max="12" width="12.69140625" style="45" customWidth="1"/>
    <col min="13" max="13" width="21.07421875" customWidth="1"/>
    <col min="14" max="21" width="9.07421875" customWidth="1"/>
    <col min="22" max="22" width="9.3046875"/>
    <col min="23" max="23" width="8.69140625"/>
    <col min="24" max="24" width="9.3046875"/>
    <col min="25" max="25" width="8.69140625"/>
    <col min="26" max="26" width="9.3046875"/>
    <col min="27" max="27" width="8.69140625"/>
    <col min="28" max="28" width="9.53515625"/>
    <col min="29" max="29" width="8.69140625"/>
    <col min="30" max="30" width="9.3046875"/>
    <col min="31" max="31" width="8.69140625"/>
    <col min="32" max="32" width="9.3046875"/>
    <col min="33" max="33" width="8.69140625"/>
    <col min="34" max="34" width="10.84375"/>
    <col min="35" max="35" width="10.53515625"/>
    <col min="36" max="1021" width="8.69140625"/>
  </cols>
  <sheetData>
    <row r="1" spans="1:35" x14ac:dyDescent="0.4">
      <c r="B1" s="50"/>
      <c r="C1" s="50"/>
      <c r="D1" s="50"/>
      <c r="E1" s="50"/>
      <c r="F1" s="50"/>
      <c r="G1" s="50"/>
      <c r="H1" s="50"/>
      <c r="K1" s="50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3" spans="1:35" s="35" customFormat="1" x14ac:dyDescent="0.4">
      <c r="A3" s="35" t="s">
        <v>47</v>
      </c>
      <c r="B3" s="18" t="s">
        <v>49</v>
      </c>
      <c r="C3" s="18" t="s">
        <v>48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J3" s="35" t="s">
        <v>7</v>
      </c>
      <c r="K3" s="35" t="s">
        <v>8</v>
      </c>
      <c r="L3" s="35" t="s">
        <v>88</v>
      </c>
      <c r="M3" s="35" t="s">
        <v>9</v>
      </c>
      <c r="N3" s="35" t="s">
        <v>10</v>
      </c>
      <c r="O3" s="35" t="s">
        <v>33</v>
      </c>
      <c r="P3" s="35" t="s">
        <v>34</v>
      </c>
      <c r="Q3" s="35" t="s">
        <v>11</v>
      </c>
      <c r="R3" s="35" t="s">
        <v>12</v>
      </c>
      <c r="S3" s="35" t="s">
        <v>13</v>
      </c>
      <c r="T3" s="35" t="s">
        <v>35</v>
      </c>
      <c r="U3" s="35" t="s">
        <v>40</v>
      </c>
      <c r="V3" s="35" t="s">
        <v>43</v>
      </c>
      <c r="W3" s="35" t="s">
        <v>14</v>
      </c>
      <c r="X3" s="35" t="s">
        <v>15</v>
      </c>
      <c r="Y3" s="35" t="s">
        <v>16</v>
      </c>
      <c r="Z3" s="35" t="s">
        <v>17</v>
      </c>
      <c r="AA3" s="35" t="s">
        <v>18</v>
      </c>
      <c r="AB3" s="35" t="s">
        <v>41</v>
      </c>
      <c r="AC3" s="35" t="s">
        <v>19</v>
      </c>
      <c r="AD3" s="35" t="s">
        <v>42</v>
      </c>
      <c r="AE3" s="35" t="s">
        <v>20</v>
      </c>
      <c r="AF3" s="35" t="s">
        <v>21</v>
      </c>
      <c r="AG3" s="35" t="s">
        <v>22</v>
      </c>
      <c r="AH3" s="35" t="s">
        <v>23</v>
      </c>
      <c r="AI3" s="35" t="s">
        <v>32</v>
      </c>
    </row>
    <row r="5" spans="1:35" s="22" customFormat="1" x14ac:dyDescent="0.4">
      <c r="A5" s="34">
        <v>1</v>
      </c>
      <c r="B5" s="36">
        <v>43927</v>
      </c>
      <c r="C5" s="19" t="s">
        <v>36</v>
      </c>
      <c r="D5" s="22" t="s">
        <v>46</v>
      </c>
      <c r="E5" s="22" t="s">
        <v>44</v>
      </c>
      <c r="F5" s="22">
        <v>10</v>
      </c>
      <c r="G5" s="22">
        <v>0</v>
      </c>
      <c r="H5" s="22">
        <v>10</v>
      </c>
      <c r="L5" s="45"/>
      <c r="V5" s="22">
        <v>10</v>
      </c>
    </row>
    <row r="6" spans="1:35" s="23" customFormat="1" x14ac:dyDescent="0.4">
      <c r="A6" s="34">
        <v>2</v>
      </c>
      <c r="B6" s="36">
        <v>43951</v>
      </c>
      <c r="C6" s="19" t="s">
        <v>36</v>
      </c>
      <c r="D6" s="23" t="s">
        <v>46</v>
      </c>
      <c r="E6" s="23" t="s">
        <v>52</v>
      </c>
      <c r="F6" s="23">
        <v>10</v>
      </c>
      <c r="G6" s="23">
        <v>0</v>
      </c>
      <c r="H6" s="23">
        <v>10</v>
      </c>
      <c r="L6" s="45"/>
      <c r="V6" s="23">
        <v>10</v>
      </c>
    </row>
    <row r="7" spans="1:35" s="23" customFormat="1" x14ac:dyDescent="0.4">
      <c r="A7" s="34">
        <v>3</v>
      </c>
      <c r="B7" s="36">
        <v>43951</v>
      </c>
      <c r="C7" s="19" t="s">
        <v>55</v>
      </c>
      <c r="D7" s="23" t="s">
        <v>56</v>
      </c>
      <c r="E7" s="23" t="s">
        <v>57</v>
      </c>
      <c r="F7" s="23">
        <v>512.85</v>
      </c>
      <c r="G7" s="23">
        <v>0</v>
      </c>
      <c r="H7" s="23">
        <v>512.85</v>
      </c>
      <c r="K7" s="23">
        <v>512.85</v>
      </c>
      <c r="L7" s="45"/>
    </row>
    <row r="8" spans="1:35" x14ac:dyDescent="0.4">
      <c r="A8" s="34">
        <v>4</v>
      </c>
      <c r="B8" s="36">
        <v>43955</v>
      </c>
      <c r="C8" s="19" t="s">
        <v>36</v>
      </c>
      <c r="D8" t="s">
        <v>56</v>
      </c>
      <c r="E8" t="s">
        <v>58</v>
      </c>
      <c r="F8">
        <v>36</v>
      </c>
      <c r="G8">
        <v>0</v>
      </c>
      <c r="H8">
        <v>36</v>
      </c>
      <c r="M8">
        <v>36</v>
      </c>
    </row>
    <row r="9" spans="1:35" s="37" customFormat="1" x14ac:dyDescent="0.4">
      <c r="A9" s="37">
        <v>4</v>
      </c>
      <c r="B9" s="36">
        <v>43955</v>
      </c>
      <c r="C9" s="19" t="s">
        <v>36</v>
      </c>
      <c r="D9" s="37" t="s">
        <v>56</v>
      </c>
      <c r="E9" s="37" t="s">
        <v>59</v>
      </c>
      <c r="F9" s="37">
        <v>14.85</v>
      </c>
      <c r="G9" s="37">
        <v>0</v>
      </c>
      <c r="H9" s="37">
        <v>14.85</v>
      </c>
      <c r="L9" s="45"/>
      <c r="N9" s="37">
        <v>14.85</v>
      </c>
    </row>
    <row r="10" spans="1:35" s="38" customFormat="1" x14ac:dyDescent="0.4">
      <c r="B10" s="36"/>
      <c r="C10" s="19"/>
      <c r="L10" s="45"/>
    </row>
    <row r="11" spans="1:35" s="12" customFormat="1" x14ac:dyDescent="0.4">
      <c r="B11" s="39"/>
      <c r="C11" s="18"/>
      <c r="F11" s="12">
        <f>SUM(F5:F9)</f>
        <v>583.70000000000005</v>
      </c>
      <c r="G11" s="12">
        <f>SUM(G5:G9)</f>
        <v>0</v>
      </c>
      <c r="H11" s="12">
        <f>SUM(H5:H9)</f>
        <v>583.70000000000005</v>
      </c>
      <c r="K11" s="12">
        <f>SUM(K5:K9)</f>
        <v>512.85</v>
      </c>
      <c r="M11" s="12">
        <f>SUM(M5:M9)</f>
        <v>36</v>
      </c>
      <c r="N11" s="12">
        <f>SUM(N5:N9)</f>
        <v>14.85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f>SUM(V5:V9)</f>
        <v>20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f>SUM(K11:AH11)</f>
        <v>583.70000000000005</v>
      </c>
    </row>
    <row r="13" spans="1:35" s="40" customFormat="1" x14ac:dyDescent="0.4">
      <c r="A13" s="40">
        <v>5</v>
      </c>
      <c r="B13" s="36">
        <v>43971</v>
      </c>
      <c r="C13" s="19" t="s">
        <v>36</v>
      </c>
      <c r="D13" s="40" t="s">
        <v>62</v>
      </c>
      <c r="E13" s="40" t="s">
        <v>63</v>
      </c>
      <c r="F13" s="40">
        <v>120</v>
      </c>
      <c r="G13" s="40">
        <v>20</v>
      </c>
      <c r="H13" s="40">
        <v>100</v>
      </c>
      <c r="L13" s="45"/>
      <c r="X13" s="40">
        <v>100</v>
      </c>
    </row>
    <row r="14" spans="1:35" x14ac:dyDescent="0.4">
      <c r="A14" s="34">
        <v>6</v>
      </c>
      <c r="B14" s="36">
        <v>43980</v>
      </c>
      <c r="C14" s="19" t="s">
        <v>36</v>
      </c>
      <c r="D14" t="s">
        <v>53</v>
      </c>
      <c r="E14" t="s">
        <v>54</v>
      </c>
      <c r="F14">
        <v>426.35</v>
      </c>
      <c r="G14">
        <v>0</v>
      </c>
      <c r="H14">
        <v>426.35</v>
      </c>
      <c r="Z14">
        <v>426.35</v>
      </c>
    </row>
    <row r="15" spans="1:35" s="23" customFormat="1" x14ac:dyDescent="0.4">
      <c r="A15" s="34">
        <v>7</v>
      </c>
      <c r="B15" s="36">
        <v>43980</v>
      </c>
      <c r="C15" s="19" t="s">
        <v>36</v>
      </c>
      <c r="D15" s="23" t="s">
        <v>46</v>
      </c>
      <c r="E15" s="23" t="s">
        <v>64</v>
      </c>
      <c r="F15" s="23">
        <v>10</v>
      </c>
      <c r="G15" s="23">
        <v>0</v>
      </c>
      <c r="H15" s="23">
        <v>10</v>
      </c>
      <c r="L15" s="45"/>
      <c r="V15" s="23">
        <v>10</v>
      </c>
    </row>
    <row r="16" spans="1:35" x14ac:dyDescent="0.4">
      <c r="A16" s="34">
        <v>8</v>
      </c>
      <c r="B16" s="36">
        <v>44008</v>
      </c>
      <c r="C16" s="19" t="s">
        <v>36</v>
      </c>
      <c r="D16" t="s">
        <v>65</v>
      </c>
      <c r="E16" t="s">
        <v>66</v>
      </c>
      <c r="F16">
        <v>104.99</v>
      </c>
      <c r="G16">
        <v>0</v>
      </c>
      <c r="H16">
        <v>104.99</v>
      </c>
      <c r="AF16">
        <v>104.99</v>
      </c>
    </row>
    <row r="17" spans="1:35" x14ac:dyDescent="0.4">
      <c r="A17" s="34">
        <v>9</v>
      </c>
      <c r="B17" s="36">
        <v>43982</v>
      </c>
      <c r="C17" s="19" t="s">
        <v>55</v>
      </c>
      <c r="D17" t="s">
        <v>56</v>
      </c>
      <c r="E17" t="s">
        <v>67</v>
      </c>
      <c r="F17">
        <v>512.85</v>
      </c>
      <c r="G17">
        <v>0</v>
      </c>
      <c r="H17">
        <v>512.85</v>
      </c>
      <c r="K17">
        <v>512.85</v>
      </c>
    </row>
    <row r="18" spans="1:35" s="41" customFormat="1" x14ac:dyDescent="0.4">
      <c r="B18" s="19"/>
      <c r="C18" s="19"/>
      <c r="L18" s="45"/>
    </row>
    <row r="19" spans="1:35" s="12" customFormat="1" x14ac:dyDescent="0.4">
      <c r="B19" s="18"/>
      <c r="C19" s="18"/>
      <c r="F19" s="12">
        <f>SUM(F11:F18)</f>
        <v>1757.8900000000003</v>
      </c>
      <c r="G19" s="12">
        <f>SUM(G13:G17)</f>
        <v>20</v>
      </c>
      <c r="H19" s="12">
        <f>SUM(H11:H18)</f>
        <v>1737.8900000000003</v>
      </c>
      <c r="K19" s="12">
        <f t="shared" ref="K19:AH19" si="0">SUM(K11:K18)</f>
        <v>1025.7</v>
      </c>
      <c r="M19" s="12">
        <f t="shared" si="0"/>
        <v>36</v>
      </c>
      <c r="N19" s="12">
        <f t="shared" si="0"/>
        <v>14.85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30</v>
      </c>
      <c r="W19" s="12">
        <f t="shared" si="0"/>
        <v>0</v>
      </c>
      <c r="X19" s="12">
        <f t="shared" si="0"/>
        <v>100</v>
      </c>
      <c r="Y19" s="12">
        <f t="shared" si="0"/>
        <v>0</v>
      </c>
      <c r="Z19" s="12">
        <f t="shared" si="0"/>
        <v>426.35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104.99</v>
      </c>
      <c r="AG19" s="12">
        <f t="shared" si="0"/>
        <v>0</v>
      </c>
      <c r="AH19" s="12">
        <f t="shared" si="0"/>
        <v>0</v>
      </c>
      <c r="AI19" s="12">
        <f>SUM(K19:AH19)</f>
        <v>1737.89</v>
      </c>
    </row>
    <row r="21" spans="1:35" s="27" customFormat="1" x14ac:dyDescent="0.4">
      <c r="A21" s="34">
        <v>10</v>
      </c>
      <c r="B21" s="36">
        <v>44012</v>
      </c>
      <c r="C21" s="19" t="s">
        <v>55</v>
      </c>
      <c r="D21" s="27" t="s">
        <v>56</v>
      </c>
      <c r="E21" s="27" t="s">
        <v>68</v>
      </c>
      <c r="F21" s="27">
        <v>512.85</v>
      </c>
      <c r="G21" s="27">
        <v>0</v>
      </c>
      <c r="H21" s="27">
        <v>512.85</v>
      </c>
      <c r="K21" s="27">
        <v>512.85</v>
      </c>
      <c r="L21" s="45"/>
    </row>
    <row r="22" spans="1:35" s="42" customFormat="1" x14ac:dyDescent="0.4">
      <c r="A22" s="42">
        <v>11</v>
      </c>
      <c r="B22" s="36">
        <v>44013</v>
      </c>
      <c r="C22" s="19" t="s">
        <v>36</v>
      </c>
      <c r="D22" s="42" t="s">
        <v>46</v>
      </c>
      <c r="E22" s="42" t="s">
        <v>70</v>
      </c>
      <c r="F22" s="42">
        <v>10</v>
      </c>
      <c r="G22" s="42">
        <v>0</v>
      </c>
      <c r="H22" s="42">
        <v>10</v>
      </c>
      <c r="L22" s="45"/>
      <c r="V22" s="42">
        <v>10</v>
      </c>
    </row>
    <row r="23" spans="1:35" x14ac:dyDescent="0.4">
      <c r="A23" s="34">
        <v>12</v>
      </c>
      <c r="B23" s="36">
        <v>44019</v>
      </c>
      <c r="C23" s="19" t="s">
        <v>36</v>
      </c>
      <c r="D23" t="s">
        <v>56</v>
      </c>
      <c r="E23" t="s">
        <v>69</v>
      </c>
      <c r="F23">
        <v>36</v>
      </c>
      <c r="G23">
        <v>0</v>
      </c>
      <c r="H23">
        <v>36</v>
      </c>
      <c r="M23">
        <v>36</v>
      </c>
    </row>
    <row r="24" spans="1:35" x14ac:dyDescent="0.4">
      <c r="A24" s="34">
        <v>12</v>
      </c>
      <c r="B24" s="36">
        <v>37444</v>
      </c>
      <c r="C24" s="19" t="s">
        <v>36</v>
      </c>
      <c r="D24" t="s">
        <v>56</v>
      </c>
      <c r="E24" t="s">
        <v>71</v>
      </c>
      <c r="F24">
        <v>10.8</v>
      </c>
      <c r="G24">
        <v>0</v>
      </c>
      <c r="H24">
        <v>10.8</v>
      </c>
      <c r="N24">
        <v>10.8</v>
      </c>
    </row>
    <row r="25" spans="1:35" x14ac:dyDescent="0.4">
      <c r="A25" s="34">
        <v>12</v>
      </c>
      <c r="B25" s="36">
        <v>44019</v>
      </c>
      <c r="C25" s="19" t="s">
        <v>36</v>
      </c>
      <c r="D25" t="s">
        <v>56</v>
      </c>
      <c r="E25" t="s">
        <v>72</v>
      </c>
      <c r="F25">
        <v>6.84</v>
      </c>
      <c r="G25">
        <v>0</v>
      </c>
      <c r="H25">
        <v>6.84</v>
      </c>
      <c r="Q25">
        <v>6.84</v>
      </c>
    </row>
    <row r="26" spans="1:35" s="29" customFormat="1" x14ac:dyDescent="0.4">
      <c r="A26" s="29">
        <v>13</v>
      </c>
      <c r="B26" s="43">
        <v>44019</v>
      </c>
      <c r="C26" s="28" t="s">
        <v>36</v>
      </c>
      <c r="D26" s="29" t="s">
        <v>73</v>
      </c>
      <c r="E26" s="29" t="s">
        <v>74</v>
      </c>
      <c r="F26" s="29">
        <v>1440</v>
      </c>
      <c r="G26" s="29">
        <v>240</v>
      </c>
      <c r="H26" s="29">
        <v>1200</v>
      </c>
      <c r="AG26" s="29">
        <v>1200</v>
      </c>
    </row>
    <row r="27" spans="1:35" s="29" customFormat="1" x14ac:dyDescent="0.4">
      <c r="A27" s="29">
        <v>14</v>
      </c>
      <c r="B27" s="43">
        <v>44043</v>
      </c>
      <c r="C27" s="28" t="s">
        <v>55</v>
      </c>
      <c r="D27" s="29" t="s">
        <v>56</v>
      </c>
      <c r="E27" s="29" t="s">
        <v>75</v>
      </c>
      <c r="F27" s="29">
        <v>512.85</v>
      </c>
      <c r="G27" s="29">
        <v>0</v>
      </c>
      <c r="H27" s="29">
        <v>512.85</v>
      </c>
      <c r="K27" s="29">
        <v>512.85</v>
      </c>
    </row>
    <row r="28" spans="1:35" s="29" customFormat="1" x14ac:dyDescent="0.4">
      <c r="A28" s="29">
        <v>15</v>
      </c>
      <c r="B28" s="43">
        <v>44043</v>
      </c>
      <c r="C28" s="28" t="s">
        <v>36</v>
      </c>
      <c r="D28" s="29" t="s">
        <v>46</v>
      </c>
      <c r="E28" s="29" t="s">
        <v>76</v>
      </c>
      <c r="F28" s="29">
        <v>10</v>
      </c>
      <c r="G28" s="29">
        <v>0</v>
      </c>
      <c r="H28" s="29">
        <v>10</v>
      </c>
      <c r="V28" s="29">
        <v>10</v>
      </c>
    </row>
    <row r="29" spans="1:35" s="29" customFormat="1" x14ac:dyDescent="0.4">
      <c r="B29" s="28"/>
      <c r="C29" s="28"/>
    </row>
    <row r="30" spans="1:35" s="12" customFormat="1" x14ac:dyDescent="0.4">
      <c r="B30" s="18"/>
      <c r="C30" s="18"/>
      <c r="F30" s="12">
        <f>SUM(F19:F29)</f>
        <v>4297.2300000000005</v>
      </c>
      <c r="G30" s="12">
        <f>SUM(G19:G29)</f>
        <v>260</v>
      </c>
      <c r="H30" s="12">
        <f>SUM(H19:H29)</f>
        <v>4037.2300000000005</v>
      </c>
      <c r="K30" s="12">
        <f>SUM(K19:K29)</f>
        <v>2051.4</v>
      </c>
      <c r="M30" s="12">
        <f>SUM(M19:M29)</f>
        <v>72</v>
      </c>
      <c r="N30" s="12">
        <f>SUM(N19:N29)</f>
        <v>25.65</v>
      </c>
      <c r="O30" s="12">
        <v>0</v>
      </c>
      <c r="P30" s="12">
        <v>0</v>
      </c>
      <c r="Q30" s="12">
        <f t="shared" ref="Q30:AH30" si="1">SUM(Q19:Q29)</f>
        <v>6.84</v>
      </c>
      <c r="R30" s="12">
        <f t="shared" si="1"/>
        <v>0</v>
      </c>
      <c r="S30" s="12">
        <f t="shared" si="1"/>
        <v>0</v>
      </c>
      <c r="T30" s="12">
        <f t="shared" si="1"/>
        <v>0</v>
      </c>
      <c r="U30" s="12">
        <f t="shared" si="1"/>
        <v>0</v>
      </c>
      <c r="V30" s="12">
        <f t="shared" si="1"/>
        <v>50</v>
      </c>
      <c r="W30" s="12">
        <f t="shared" si="1"/>
        <v>0</v>
      </c>
      <c r="X30" s="12">
        <f t="shared" si="1"/>
        <v>100</v>
      </c>
      <c r="Y30" s="12">
        <f t="shared" si="1"/>
        <v>0</v>
      </c>
      <c r="Z30" s="12">
        <f t="shared" si="1"/>
        <v>426.35</v>
      </c>
      <c r="AA30" s="12">
        <f t="shared" si="1"/>
        <v>0</v>
      </c>
      <c r="AB30" s="12">
        <f t="shared" si="1"/>
        <v>0</v>
      </c>
      <c r="AC30" s="12">
        <f t="shared" si="1"/>
        <v>0</v>
      </c>
      <c r="AD30" s="12">
        <f t="shared" si="1"/>
        <v>0</v>
      </c>
      <c r="AE30" s="12">
        <f t="shared" si="1"/>
        <v>0</v>
      </c>
      <c r="AF30" s="12">
        <f t="shared" si="1"/>
        <v>104.99</v>
      </c>
      <c r="AG30" s="12">
        <f t="shared" si="1"/>
        <v>1200</v>
      </c>
      <c r="AH30" s="12">
        <f t="shared" si="1"/>
        <v>0</v>
      </c>
      <c r="AI30" s="12">
        <f>SUM(K30:AH30)</f>
        <v>4037.23</v>
      </c>
    </row>
    <row r="31" spans="1:35" s="29" customFormat="1" x14ac:dyDescent="0.4">
      <c r="B31" s="28"/>
      <c r="C31" s="28"/>
    </row>
    <row r="32" spans="1:35" s="29" customFormat="1" x14ac:dyDescent="0.4">
      <c r="A32" s="29">
        <v>16</v>
      </c>
      <c r="B32" s="43">
        <v>44074</v>
      </c>
      <c r="C32" s="28" t="s">
        <v>55</v>
      </c>
      <c r="D32" s="29" t="s">
        <v>56</v>
      </c>
      <c r="E32" s="29" t="s">
        <v>77</v>
      </c>
      <c r="F32" s="29">
        <v>512.85</v>
      </c>
      <c r="G32" s="29">
        <v>0</v>
      </c>
      <c r="H32" s="29">
        <v>512.85</v>
      </c>
      <c r="K32" s="29">
        <v>512.85</v>
      </c>
    </row>
    <row r="33" spans="1:35" s="29" customFormat="1" x14ac:dyDescent="0.4">
      <c r="A33" s="29">
        <v>17</v>
      </c>
      <c r="B33" s="43">
        <v>44076</v>
      </c>
      <c r="C33" s="28" t="s">
        <v>36</v>
      </c>
      <c r="D33" s="29" t="s">
        <v>46</v>
      </c>
      <c r="E33" s="29" t="s">
        <v>78</v>
      </c>
      <c r="F33" s="29">
        <v>10</v>
      </c>
      <c r="G33" s="29">
        <v>0</v>
      </c>
      <c r="H33" s="29">
        <v>10</v>
      </c>
      <c r="V33" s="29">
        <v>10</v>
      </c>
    </row>
    <row r="34" spans="1:35" s="29" customFormat="1" x14ac:dyDescent="0.4">
      <c r="A34" s="29">
        <v>18</v>
      </c>
      <c r="B34" s="43">
        <v>44089</v>
      </c>
      <c r="C34" s="28" t="s">
        <v>36</v>
      </c>
      <c r="D34" s="29" t="s">
        <v>56</v>
      </c>
      <c r="E34" s="29" t="s">
        <v>80</v>
      </c>
      <c r="F34" s="29">
        <v>36</v>
      </c>
      <c r="G34" s="29">
        <v>0</v>
      </c>
      <c r="H34" s="29">
        <v>36</v>
      </c>
      <c r="M34" s="29">
        <v>36</v>
      </c>
    </row>
    <row r="35" spans="1:35" x14ac:dyDescent="0.4">
      <c r="B35" s="20"/>
      <c r="C35" s="20"/>
    </row>
    <row r="36" spans="1:35" s="12" customFormat="1" x14ac:dyDescent="0.4">
      <c r="B36" s="44"/>
      <c r="C36" s="44"/>
      <c r="F36" s="12">
        <f>SUM(F30:F35)</f>
        <v>4856.0800000000008</v>
      </c>
      <c r="G36" s="12">
        <f>SUM(G30:G35)</f>
        <v>260</v>
      </c>
      <c r="H36" s="12">
        <f>SUM(H30:H35)</f>
        <v>4596.0800000000008</v>
      </c>
      <c r="K36" s="12">
        <f t="shared" ref="K36:AH36" si="2">SUM(K30:K35)</f>
        <v>2564.25</v>
      </c>
      <c r="L36" s="12">
        <v>0</v>
      </c>
      <c r="M36" s="12">
        <f t="shared" si="2"/>
        <v>108</v>
      </c>
      <c r="N36" s="12">
        <f t="shared" si="2"/>
        <v>25.65</v>
      </c>
      <c r="O36" s="12">
        <f t="shared" si="2"/>
        <v>0</v>
      </c>
      <c r="P36" s="12">
        <f t="shared" si="2"/>
        <v>0</v>
      </c>
      <c r="Q36" s="12">
        <f t="shared" si="2"/>
        <v>6.84</v>
      </c>
      <c r="R36" s="12">
        <f t="shared" si="2"/>
        <v>0</v>
      </c>
      <c r="S36" s="12">
        <f t="shared" si="2"/>
        <v>0</v>
      </c>
      <c r="T36" s="12">
        <f t="shared" si="2"/>
        <v>0</v>
      </c>
      <c r="U36" s="12">
        <f t="shared" si="2"/>
        <v>0</v>
      </c>
      <c r="V36" s="12">
        <f t="shared" si="2"/>
        <v>60</v>
      </c>
      <c r="W36" s="12">
        <f t="shared" si="2"/>
        <v>0</v>
      </c>
      <c r="X36" s="12">
        <f t="shared" si="2"/>
        <v>100</v>
      </c>
      <c r="Y36" s="12">
        <f t="shared" si="2"/>
        <v>0</v>
      </c>
      <c r="Z36" s="12">
        <f t="shared" si="2"/>
        <v>426.35</v>
      </c>
      <c r="AA36" s="12">
        <f t="shared" si="2"/>
        <v>0</v>
      </c>
      <c r="AB36" s="12">
        <f t="shared" si="2"/>
        <v>0</v>
      </c>
      <c r="AC36" s="12">
        <f t="shared" si="2"/>
        <v>0</v>
      </c>
      <c r="AD36" s="12">
        <f t="shared" si="2"/>
        <v>0</v>
      </c>
      <c r="AE36" s="12">
        <f t="shared" si="2"/>
        <v>0</v>
      </c>
      <c r="AF36" s="12">
        <f t="shared" si="2"/>
        <v>104.99</v>
      </c>
      <c r="AG36" s="12">
        <f t="shared" si="2"/>
        <v>1200</v>
      </c>
      <c r="AH36" s="12">
        <f t="shared" si="2"/>
        <v>0</v>
      </c>
      <c r="AI36" s="12">
        <f>SUM(K36:AH36)</f>
        <v>4596.08</v>
      </c>
    </row>
    <row r="38" spans="1:35" x14ac:dyDescent="0.4">
      <c r="A38" s="34">
        <v>19</v>
      </c>
      <c r="B38" s="36">
        <v>44104</v>
      </c>
      <c r="C38" s="19" t="s">
        <v>55</v>
      </c>
      <c r="D38" t="s">
        <v>56</v>
      </c>
      <c r="E38" t="s">
        <v>85</v>
      </c>
      <c r="F38">
        <v>576.09</v>
      </c>
      <c r="G38">
        <v>0</v>
      </c>
      <c r="H38">
        <v>576.09</v>
      </c>
      <c r="K38">
        <v>576.09</v>
      </c>
    </row>
    <row r="39" spans="1:35" s="29" customFormat="1" x14ac:dyDescent="0.4">
      <c r="A39" s="29">
        <v>20</v>
      </c>
      <c r="B39" s="43">
        <v>44105</v>
      </c>
      <c r="C39" s="28" t="s">
        <v>36</v>
      </c>
      <c r="D39" s="29" t="s">
        <v>46</v>
      </c>
      <c r="E39" s="29" t="s">
        <v>86</v>
      </c>
      <c r="F39" s="29">
        <v>10</v>
      </c>
      <c r="G39" s="29">
        <v>0</v>
      </c>
      <c r="H39" s="29">
        <v>10</v>
      </c>
      <c r="V39" s="29">
        <v>10</v>
      </c>
    </row>
    <row r="40" spans="1:35" s="29" customFormat="1" x14ac:dyDescent="0.4">
      <c r="A40" s="29">
        <v>21</v>
      </c>
      <c r="B40" s="43">
        <v>44112</v>
      </c>
      <c r="C40" s="28" t="s">
        <v>36</v>
      </c>
      <c r="D40" s="29" t="s">
        <v>79</v>
      </c>
      <c r="E40" s="29" t="s">
        <v>87</v>
      </c>
      <c r="F40" s="29">
        <v>15</v>
      </c>
      <c r="G40" s="29">
        <v>0</v>
      </c>
      <c r="H40" s="29">
        <v>15</v>
      </c>
      <c r="L40" s="29">
        <v>15</v>
      </c>
    </row>
    <row r="41" spans="1:35" s="29" customFormat="1" x14ac:dyDescent="0.4">
      <c r="B41" s="43"/>
      <c r="C41" s="28"/>
    </row>
    <row r="42" spans="1:35" s="12" customFormat="1" x14ac:dyDescent="0.4">
      <c r="B42" s="39"/>
      <c r="C42" s="18"/>
      <c r="F42" s="12">
        <f>SUM(F36:F41)</f>
        <v>5457.170000000001</v>
      </c>
      <c r="G42" s="12">
        <f>SUM(G36:G41)</f>
        <v>260</v>
      </c>
      <c r="H42" s="12">
        <f>SUM(H36:H41)</f>
        <v>5197.170000000001</v>
      </c>
      <c r="K42" s="12">
        <f t="shared" ref="K42:AH42" si="3">SUM(K36:K41)</f>
        <v>3140.34</v>
      </c>
      <c r="L42" s="12">
        <f t="shared" si="3"/>
        <v>15</v>
      </c>
      <c r="M42" s="12">
        <f t="shared" si="3"/>
        <v>108</v>
      </c>
      <c r="N42" s="12">
        <f t="shared" si="3"/>
        <v>25.65</v>
      </c>
      <c r="O42" s="12">
        <f t="shared" si="3"/>
        <v>0</v>
      </c>
      <c r="P42" s="12">
        <f t="shared" si="3"/>
        <v>0</v>
      </c>
      <c r="Q42" s="12">
        <f t="shared" si="3"/>
        <v>6.84</v>
      </c>
      <c r="R42" s="12">
        <f t="shared" si="3"/>
        <v>0</v>
      </c>
      <c r="S42" s="12">
        <f t="shared" si="3"/>
        <v>0</v>
      </c>
      <c r="T42" s="12">
        <f t="shared" si="3"/>
        <v>0</v>
      </c>
      <c r="U42" s="12">
        <f t="shared" si="3"/>
        <v>0</v>
      </c>
      <c r="V42" s="12">
        <f t="shared" si="3"/>
        <v>70</v>
      </c>
      <c r="W42" s="12">
        <f t="shared" si="3"/>
        <v>0</v>
      </c>
      <c r="X42" s="12">
        <f t="shared" si="3"/>
        <v>100</v>
      </c>
      <c r="Y42" s="12">
        <f t="shared" si="3"/>
        <v>0</v>
      </c>
      <c r="Z42" s="12">
        <f t="shared" si="3"/>
        <v>426.35</v>
      </c>
      <c r="AA42" s="12">
        <f t="shared" si="3"/>
        <v>0</v>
      </c>
      <c r="AB42" s="12">
        <f t="shared" si="3"/>
        <v>0</v>
      </c>
      <c r="AC42" s="12">
        <f t="shared" si="3"/>
        <v>0</v>
      </c>
      <c r="AD42" s="12">
        <f t="shared" si="3"/>
        <v>0</v>
      </c>
      <c r="AE42" s="12">
        <f t="shared" si="3"/>
        <v>0</v>
      </c>
      <c r="AF42" s="12">
        <f t="shared" si="3"/>
        <v>104.99</v>
      </c>
      <c r="AG42" s="12">
        <f t="shared" si="3"/>
        <v>1200</v>
      </c>
      <c r="AH42" s="12">
        <f t="shared" si="3"/>
        <v>0</v>
      </c>
      <c r="AI42" s="12">
        <f>SUM(K42:AH42)</f>
        <v>5197.17</v>
      </c>
    </row>
    <row r="43" spans="1:35" s="29" customFormat="1" x14ac:dyDescent="0.4">
      <c r="B43" s="43"/>
      <c r="C43" s="28"/>
    </row>
    <row r="44" spans="1:35" s="29" customFormat="1" x14ac:dyDescent="0.4">
      <c r="A44" s="29">
        <v>22</v>
      </c>
      <c r="B44" s="43">
        <v>44131</v>
      </c>
      <c r="C44" s="28" t="s">
        <v>36</v>
      </c>
      <c r="D44" s="29" t="s">
        <v>92</v>
      </c>
      <c r="E44" s="29" t="s">
        <v>95</v>
      </c>
      <c r="F44" s="29">
        <v>300</v>
      </c>
      <c r="G44" s="29">
        <v>0</v>
      </c>
      <c r="H44" s="29">
        <v>300</v>
      </c>
      <c r="P44" s="29">
        <v>300</v>
      </c>
    </row>
    <row r="45" spans="1:35" s="29" customFormat="1" ht="12.75" customHeight="1" x14ac:dyDescent="0.4">
      <c r="A45" s="29">
        <v>23</v>
      </c>
      <c r="B45" s="43">
        <v>44134</v>
      </c>
      <c r="C45" s="28" t="s">
        <v>55</v>
      </c>
      <c r="D45" s="29" t="s">
        <v>56</v>
      </c>
      <c r="E45" s="29" t="s">
        <v>90</v>
      </c>
      <c r="F45" s="29">
        <v>523.29</v>
      </c>
      <c r="G45" s="29">
        <v>0</v>
      </c>
      <c r="H45" s="29">
        <v>523.29</v>
      </c>
      <c r="K45" s="29">
        <v>523.29</v>
      </c>
    </row>
    <row r="46" spans="1:35" s="29" customFormat="1" ht="12.75" customHeight="1" x14ac:dyDescent="0.4">
      <c r="A46" s="29">
        <v>24</v>
      </c>
      <c r="B46" s="43">
        <v>44137</v>
      </c>
      <c r="C46" s="28" t="s">
        <v>36</v>
      </c>
      <c r="D46" s="29" t="s">
        <v>46</v>
      </c>
      <c r="E46" s="29" t="s">
        <v>91</v>
      </c>
      <c r="F46" s="29">
        <v>10</v>
      </c>
      <c r="G46" s="29">
        <v>0</v>
      </c>
      <c r="H46" s="29">
        <v>10</v>
      </c>
      <c r="V46" s="29">
        <v>10</v>
      </c>
    </row>
    <row r="47" spans="1:35" s="29" customFormat="1" ht="12.75" customHeight="1" x14ac:dyDescent="0.4">
      <c r="A47" s="29">
        <v>25</v>
      </c>
      <c r="B47" s="43">
        <v>44143</v>
      </c>
      <c r="C47" s="28" t="s">
        <v>36</v>
      </c>
      <c r="D47" s="29" t="s">
        <v>79</v>
      </c>
      <c r="E47" s="29" t="s">
        <v>87</v>
      </c>
      <c r="F47" s="29">
        <v>2.6</v>
      </c>
      <c r="G47" s="29">
        <v>0</v>
      </c>
      <c r="H47" s="29">
        <v>2.6</v>
      </c>
      <c r="L47" s="29">
        <v>2.6</v>
      </c>
    </row>
    <row r="48" spans="1:35" s="29" customFormat="1" ht="12.75" customHeight="1" x14ac:dyDescent="0.4">
      <c r="A48" s="29">
        <v>26</v>
      </c>
      <c r="B48" s="43">
        <v>44154</v>
      </c>
      <c r="C48" s="28" t="s">
        <v>36</v>
      </c>
      <c r="D48" s="29" t="s">
        <v>56</v>
      </c>
      <c r="E48" s="29" t="s">
        <v>93</v>
      </c>
      <c r="F48" s="29">
        <v>36</v>
      </c>
      <c r="G48" s="29">
        <v>0</v>
      </c>
      <c r="H48" s="29">
        <v>36</v>
      </c>
      <c r="M48" s="29">
        <v>36</v>
      </c>
    </row>
    <row r="49" spans="1:35" s="29" customFormat="1" ht="12.75" customHeight="1" x14ac:dyDescent="0.4">
      <c r="B49" s="28"/>
    </row>
    <row r="50" spans="1:35" s="12" customFormat="1" ht="12.75" customHeight="1" x14ac:dyDescent="0.4">
      <c r="B50" s="18"/>
      <c r="C50" s="18"/>
      <c r="F50" s="12">
        <f>SUM(F42:F49)</f>
        <v>6329.0600000000013</v>
      </c>
      <c r="G50" s="12">
        <f>SUM(G42:G49)</f>
        <v>260</v>
      </c>
      <c r="H50" s="12">
        <f>SUM(H42:H49)</f>
        <v>6069.0600000000013</v>
      </c>
      <c r="K50" s="12">
        <f t="shared" ref="K50:AH50" si="4">SUM(K42:K49)</f>
        <v>3663.63</v>
      </c>
      <c r="L50" s="12">
        <f t="shared" si="4"/>
        <v>17.600000000000001</v>
      </c>
      <c r="M50" s="12">
        <f t="shared" si="4"/>
        <v>144</v>
      </c>
      <c r="N50" s="12">
        <f t="shared" si="4"/>
        <v>25.65</v>
      </c>
      <c r="O50" s="12">
        <f t="shared" si="4"/>
        <v>0</v>
      </c>
      <c r="P50" s="12">
        <f t="shared" si="4"/>
        <v>300</v>
      </c>
      <c r="Q50" s="12">
        <f t="shared" si="4"/>
        <v>6.84</v>
      </c>
      <c r="R50" s="12">
        <f t="shared" si="4"/>
        <v>0</v>
      </c>
      <c r="S50" s="12">
        <f t="shared" si="4"/>
        <v>0</v>
      </c>
      <c r="T50" s="12">
        <f t="shared" si="4"/>
        <v>0</v>
      </c>
      <c r="U50" s="12">
        <f t="shared" si="4"/>
        <v>0</v>
      </c>
      <c r="V50" s="12">
        <f t="shared" si="4"/>
        <v>80</v>
      </c>
      <c r="W50" s="12">
        <f t="shared" si="4"/>
        <v>0</v>
      </c>
      <c r="X50" s="12">
        <f t="shared" si="4"/>
        <v>100</v>
      </c>
      <c r="Y50" s="12">
        <f t="shared" si="4"/>
        <v>0</v>
      </c>
      <c r="Z50" s="12">
        <f t="shared" si="4"/>
        <v>426.35</v>
      </c>
      <c r="AA50" s="12">
        <f t="shared" si="4"/>
        <v>0</v>
      </c>
      <c r="AB50" s="12">
        <f t="shared" si="4"/>
        <v>0</v>
      </c>
      <c r="AC50" s="12">
        <f t="shared" si="4"/>
        <v>0</v>
      </c>
      <c r="AD50" s="12">
        <f t="shared" si="4"/>
        <v>0</v>
      </c>
      <c r="AE50" s="12">
        <f t="shared" si="4"/>
        <v>0</v>
      </c>
      <c r="AF50" s="12">
        <f t="shared" si="4"/>
        <v>104.99</v>
      </c>
      <c r="AG50" s="12">
        <f t="shared" si="4"/>
        <v>1200</v>
      </c>
      <c r="AH50" s="12">
        <f t="shared" si="4"/>
        <v>0</v>
      </c>
      <c r="AI50" s="12">
        <f>SUM(K50:AH50)</f>
        <v>6069.06</v>
      </c>
    </row>
    <row r="51" spans="1:35" s="30" customFormat="1" ht="12.75" customHeight="1" x14ac:dyDescent="0.4">
      <c r="A51" s="34"/>
      <c r="B51" s="19"/>
      <c r="C51" s="19"/>
      <c r="L51" s="45"/>
    </row>
    <row r="52" spans="1:35" s="30" customFormat="1" ht="12.75" customHeight="1" x14ac:dyDescent="0.4">
      <c r="A52" s="34">
        <v>27</v>
      </c>
      <c r="B52" s="36">
        <v>44165</v>
      </c>
      <c r="C52" s="19" t="s">
        <v>55</v>
      </c>
      <c r="D52" s="30" t="s">
        <v>56</v>
      </c>
      <c r="E52" s="30" t="s">
        <v>96</v>
      </c>
      <c r="F52" s="30">
        <v>523.29</v>
      </c>
      <c r="G52" s="30">
        <v>0</v>
      </c>
      <c r="H52" s="30">
        <v>523.29</v>
      </c>
      <c r="K52" s="30">
        <v>523.29</v>
      </c>
      <c r="L52" s="45"/>
    </row>
    <row r="53" spans="1:35" s="30" customFormat="1" ht="12.75" customHeight="1" x14ac:dyDescent="0.4">
      <c r="A53" s="34">
        <v>28</v>
      </c>
      <c r="B53" s="36">
        <v>44167</v>
      </c>
      <c r="C53" s="19" t="s">
        <v>36</v>
      </c>
      <c r="D53" s="30" t="s">
        <v>46</v>
      </c>
      <c r="E53" s="30" t="s">
        <v>97</v>
      </c>
      <c r="F53" s="30">
        <v>10</v>
      </c>
      <c r="G53" s="30">
        <v>0</v>
      </c>
      <c r="H53" s="30">
        <v>10</v>
      </c>
      <c r="L53" s="45"/>
      <c r="V53" s="30">
        <v>10</v>
      </c>
    </row>
    <row r="54" spans="1:35" s="30" customFormat="1" ht="12.75" customHeight="1" x14ac:dyDescent="0.4">
      <c r="A54" s="34">
        <v>29</v>
      </c>
      <c r="B54" s="36">
        <v>44173</v>
      </c>
      <c r="C54" s="19" t="s">
        <v>36</v>
      </c>
      <c r="D54" s="30" t="s">
        <v>79</v>
      </c>
      <c r="E54" s="30" t="s">
        <v>87</v>
      </c>
      <c r="F54" s="30">
        <v>2.6</v>
      </c>
      <c r="G54" s="30">
        <v>0</v>
      </c>
      <c r="H54" s="30">
        <v>2.6</v>
      </c>
      <c r="L54" s="45">
        <v>2.6</v>
      </c>
    </row>
    <row r="55" spans="1:35" s="46" customFormat="1" ht="12.75" customHeight="1" x14ac:dyDescent="0.4">
      <c r="A55" s="46">
        <v>30</v>
      </c>
      <c r="B55" s="36">
        <v>44196</v>
      </c>
      <c r="C55" s="19" t="s">
        <v>55</v>
      </c>
      <c r="D55" s="46" t="s">
        <v>56</v>
      </c>
      <c r="E55" s="46" t="s">
        <v>98</v>
      </c>
      <c r="F55" s="46">
        <v>523.49</v>
      </c>
      <c r="G55" s="46">
        <v>0</v>
      </c>
      <c r="H55" s="46">
        <v>523.49</v>
      </c>
      <c r="K55" s="46">
        <v>523.49</v>
      </c>
    </row>
    <row r="56" spans="1:35" s="46" customFormat="1" ht="12.75" customHeight="1" x14ac:dyDescent="0.4">
      <c r="A56" s="46">
        <v>31</v>
      </c>
      <c r="B56" s="36">
        <v>44200</v>
      </c>
      <c r="C56" s="19" t="s">
        <v>36</v>
      </c>
      <c r="D56" s="46" t="s">
        <v>46</v>
      </c>
      <c r="E56" s="46" t="s">
        <v>99</v>
      </c>
      <c r="F56" s="46">
        <v>10</v>
      </c>
      <c r="G56" s="46">
        <v>0</v>
      </c>
      <c r="H56" s="46">
        <v>10</v>
      </c>
      <c r="V56" s="46">
        <v>10</v>
      </c>
    </row>
    <row r="57" spans="1:35" s="46" customFormat="1" ht="12.75" customHeight="1" x14ac:dyDescent="0.4">
      <c r="A57" s="46">
        <v>32</v>
      </c>
      <c r="B57" s="36">
        <v>44207</v>
      </c>
      <c r="C57" s="19" t="s">
        <v>36</v>
      </c>
      <c r="D57" s="46" t="s">
        <v>79</v>
      </c>
      <c r="E57" s="46" t="s">
        <v>87</v>
      </c>
      <c r="F57" s="46">
        <v>2.4</v>
      </c>
      <c r="G57" s="46">
        <v>0</v>
      </c>
      <c r="H57" s="46">
        <v>2.4</v>
      </c>
      <c r="L57" s="46">
        <v>2.4</v>
      </c>
    </row>
    <row r="58" spans="1:35" s="29" customFormat="1" x14ac:dyDescent="0.4">
      <c r="A58" s="29">
        <v>33</v>
      </c>
      <c r="B58" s="43">
        <v>44208</v>
      </c>
      <c r="C58" s="28" t="s">
        <v>36</v>
      </c>
      <c r="D58" s="29" t="s">
        <v>56</v>
      </c>
      <c r="E58" s="29" t="s">
        <v>100</v>
      </c>
      <c r="F58" s="29">
        <v>36</v>
      </c>
      <c r="G58" s="29">
        <v>0</v>
      </c>
      <c r="H58" s="29">
        <v>36</v>
      </c>
      <c r="M58" s="29">
        <v>36</v>
      </c>
    </row>
    <row r="59" spans="1:35" s="29" customFormat="1" x14ac:dyDescent="0.4">
      <c r="B59" s="43"/>
      <c r="C59" s="28"/>
    </row>
    <row r="60" spans="1:35" s="29" customFormat="1" x14ac:dyDescent="0.4">
      <c r="B60" s="43"/>
      <c r="C60" s="28"/>
    </row>
    <row r="61" spans="1:35" s="12" customFormat="1" x14ac:dyDescent="0.4">
      <c r="B61" s="18"/>
      <c r="C61" s="18"/>
      <c r="F61" s="12">
        <f>SUM(F50:F58)</f>
        <v>7436.8400000000011</v>
      </c>
      <c r="G61" s="12">
        <f>SUM(G50:G58)</f>
        <v>260</v>
      </c>
      <c r="H61" s="12">
        <f>SUM(H50:H58)</f>
        <v>7176.8400000000011</v>
      </c>
      <c r="K61" s="12">
        <f t="shared" ref="K61:AH61" si="5">SUM(K50:K58)</f>
        <v>4710.41</v>
      </c>
      <c r="L61" s="12">
        <f t="shared" si="5"/>
        <v>22.6</v>
      </c>
      <c r="M61" s="12">
        <f t="shared" si="5"/>
        <v>180</v>
      </c>
      <c r="N61" s="12">
        <f t="shared" si="5"/>
        <v>25.65</v>
      </c>
      <c r="O61" s="12">
        <f t="shared" si="5"/>
        <v>0</v>
      </c>
      <c r="P61" s="12">
        <f t="shared" si="5"/>
        <v>300</v>
      </c>
      <c r="Q61" s="12">
        <f t="shared" si="5"/>
        <v>6.84</v>
      </c>
      <c r="R61" s="12">
        <f t="shared" si="5"/>
        <v>0</v>
      </c>
      <c r="S61" s="12">
        <f t="shared" si="5"/>
        <v>0</v>
      </c>
      <c r="T61" s="12">
        <f t="shared" si="5"/>
        <v>0</v>
      </c>
      <c r="U61" s="12">
        <f t="shared" si="5"/>
        <v>0</v>
      </c>
      <c r="V61" s="12">
        <f t="shared" si="5"/>
        <v>100</v>
      </c>
      <c r="W61" s="12">
        <f t="shared" si="5"/>
        <v>0</v>
      </c>
      <c r="X61" s="12">
        <f t="shared" si="5"/>
        <v>100</v>
      </c>
      <c r="Y61" s="12">
        <f t="shared" si="5"/>
        <v>0</v>
      </c>
      <c r="Z61" s="12">
        <f t="shared" si="5"/>
        <v>426.35</v>
      </c>
      <c r="AA61" s="12">
        <f t="shared" si="5"/>
        <v>0</v>
      </c>
      <c r="AB61" s="12">
        <f t="shared" si="5"/>
        <v>0</v>
      </c>
      <c r="AC61" s="12">
        <f t="shared" si="5"/>
        <v>0</v>
      </c>
      <c r="AD61" s="12">
        <f t="shared" si="5"/>
        <v>0</v>
      </c>
      <c r="AE61" s="12">
        <f t="shared" si="5"/>
        <v>0</v>
      </c>
      <c r="AF61" s="12">
        <f t="shared" si="5"/>
        <v>104.99</v>
      </c>
      <c r="AG61" s="12">
        <f t="shared" si="5"/>
        <v>1200</v>
      </c>
      <c r="AH61" s="12">
        <f t="shared" si="5"/>
        <v>0</v>
      </c>
      <c r="AI61" s="12">
        <f>SUM(K61:AH61)</f>
        <v>7176.84</v>
      </c>
    </row>
    <row r="63" spans="1:35" x14ac:dyDescent="0.4">
      <c r="A63" s="34">
        <v>34</v>
      </c>
      <c r="B63" s="36">
        <v>44225</v>
      </c>
      <c r="C63" s="19" t="s">
        <v>55</v>
      </c>
      <c r="D63" t="s">
        <v>56</v>
      </c>
      <c r="E63" t="s">
        <v>101</v>
      </c>
      <c r="F63">
        <v>523.49</v>
      </c>
      <c r="G63">
        <v>0</v>
      </c>
      <c r="H63">
        <v>523.49</v>
      </c>
      <c r="K63">
        <v>523.49</v>
      </c>
    </row>
    <row r="64" spans="1:35" x14ac:dyDescent="0.4">
      <c r="A64" s="34">
        <v>35</v>
      </c>
      <c r="B64" s="36">
        <v>44229</v>
      </c>
      <c r="C64" s="19" t="s">
        <v>36</v>
      </c>
      <c r="D64" t="s">
        <v>46</v>
      </c>
      <c r="E64" t="s">
        <v>102</v>
      </c>
      <c r="F64">
        <v>10</v>
      </c>
      <c r="G64">
        <v>0</v>
      </c>
      <c r="H64">
        <v>10</v>
      </c>
      <c r="V64">
        <v>10</v>
      </c>
    </row>
    <row r="65" spans="1:35" x14ac:dyDescent="0.4">
      <c r="A65" s="34">
        <v>36</v>
      </c>
      <c r="B65" s="36">
        <v>44263</v>
      </c>
      <c r="C65" s="19" t="s">
        <v>36</v>
      </c>
      <c r="D65" t="s">
        <v>79</v>
      </c>
      <c r="E65" t="s">
        <v>87</v>
      </c>
      <c r="F65">
        <v>2.6</v>
      </c>
      <c r="G65">
        <v>0</v>
      </c>
      <c r="H65">
        <v>2.6</v>
      </c>
      <c r="L65" s="45">
        <v>2.6</v>
      </c>
    </row>
    <row r="66" spans="1:35" x14ac:dyDescent="0.4">
      <c r="A66" s="34">
        <v>37</v>
      </c>
      <c r="B66" s="36">
        <v>44253</v>
      </c>
      <c r="C66" s="19" t="s">
        <v>55</v>
      </c>
      <c r="D66" t="s">
        <v>56</v>
      </c>
      <c r="E66" t="s">
        <v>105</v>
      </c>
      <c r="F66">
        <v>523.49</v>
      </c>
      <c r="G66">
        <v>0</v>
      </c>
      <c r="H66">
        <v>523.49</v>
      </c>
      <c r="K66">
        <v>523.49</v>
      </c>
    </row>
    <row r="67" spans="1:35" x14ac:dyDescent="0.4">
      <c r="A67" s="34">
        <v>38</v>
      </c>
      <c r="B67" s="36">
        <v>44256</v>
      </c>
      <c r="C67" s="19" t="s">
        <v>36</v>
      </c>
      <c r="D67" t="s">
        <v>46</v>
      </c>
      <c r="E67" t="s">
        <v>106</v>
      </c>
      <c r="F67">
        <v>10</v>
      </c>
      <c r="G67">
        <v>0</v>
      </c>
      <c r="H67">
        <v>10</v>
      </c>
      <c r="V67">
        <v>10</v>
      </c>
    </row>
    <row r="68" spans="1:35" s="12" customFormat="1" x14ac:dyDescent="0.4">
      <c r="B68" s="39"/>
      <c r="C68" s="18"/>
      <c r="F68" s="12">
        <f>SUM(F61:F67)</f>
        <v>8506.4200000000019</v>
      </c>
      <c r="G68" s="12">
        <f>SUM(G61:G67)</f>
        <v>260</v>
      </c>
      <c r="H68" s="12">
        <f>SUM(H61:H67)</f>
        <v>8246.4200000000019</v>
      </c>
      <c r="K68" s="12">
        <f t="shared" ref="K68:AH68" si="6">SUM(K61:K67)</f>
        <v>5757.3899999999994</v>
      </c>
      <c r="L68" s="12">
        <f t="shared" si="6"/>
        <v>25.200000000000003</v>
      </c>
      <c r="M68" s="12">
        <f t="shared" si="6"/>
        <v>180</v>
      </c>
      <c r="N68" s="12">
        <f t="shared" si="6"/>
        <v>25.65</v>
      </c>
      <c r="O68" s="12">
        <f t="shared" si="6"/>
        <v>0</v>
      </c>
      <c r="P68" s="12">
        <f t="shared" si="6"/>
        <v>300</v>
      </c>
      <c r="Q68" s="12">
        <f t="shared" si="6"/>
        <v>6.84</v>
      </c>
      <c r="R68" s="12">
        <f t="shared" si="6"/>
        <v>0</v>
      </c>
      <c r="S68" s="12">
        <f t="shared" si="6"/>
        <v>0</v>
      </c>
      <c r="T68" s="12">
        <f t="shared" si="6"/>
        <v>0</v>
      </c>
      <c r="U68" s="12">
        <f t="shared" si="6"/>
        <v>0</v>
      </c>
      <c r="V68" s="12">
        <f t="shared" si="6"/>
        <v>120</v>
      </c>
      <c r="W68" s="12">
        <f t="shared" si="6"/>
        <v>0</v>
      </c>
      <c r="X68" s="12">
        <f t="shared" si="6"/>
        <v>100</v>
      </c>
      <c r="Y68" s="12">
        <f t="shared" si="6"/>
        <v>0</v>
      </c>
      <c r="Z68" s="12">
        <f t="shared" si="6"/>
        <v>426.35</v>
      </c>
      <c r="AA68" s="12">
        <f t="shared" si="6"/>
        <v>0</v>
      </c>
      <c r="AB68" s="12">
        <f t="shared" si="6"/>
        <v>0</v>
      </c>
      <c r="AC68" s="12">
        <f t="shared" si="6"/>
        <v>0</v>
      </c>
      <c r="AD68" s="12">
        <f t="shared" si="6"/>
        <v>0</v>
      </c>
      <c r="AE68" s="12">
        <f t="shared" si="6"/>
        <v>0</v>
      </c>
      <c r="AF68" s="12">
        <f t="shared" si="6"/>
        <v>104.99</v>
      </c>
      <c r="AG68" s="12">
        <f t="shared" si="6"/>
        <v>1200</v>
      </c>
      <c r="AH68" s="12">
        <f t="shared" si="6"/>
        <v>0</v>
      </c>
      <c r="AI68" s="12">
        <f>SUM(K68:AH68)</f>
        <v>8246.4199999999983</v>
      </c>
    </row>
    <row r="69" spans="1:35" s="47" customFormat="1" x14ac:dyDescent="0.4">
      <c r="B69" s="36"/>
      <c r="C69" s="19"/>
    </row>
    <row r="70" spans="1:35" s="47" customFormat="1" x14ac:dyDescent="0.4">
      <c r="A70" s="47">
        <v>39</v>
      </c>
      <c r="B70" s="36">
        <v>44264</v>
      </c>
      <c r="C70" s="19" t="s">
        <v>36</v>
      </c>
      <c r="D70" s="47" t="s">
        <v>56</v>
      </c>
      <c r="E70" s="47" t="s">
        <v>108</v>
      </c>
      <c r="F70" s="47">
        <v>36</v>
      </c>
      <c r="G70" s="47">
        <v>0</v>
      </c>
      <c r="H70" s="47">
        <v>36</v>
      </c>
      <c r="M70" s="47">
        <v>36</v>
      </c>
    </row>
    <row r="71" spans="1:35" s="21" customFormat="1" x14ac:dyDescent="0.4">
      <c r="A71" s="21">
        <v>40</v>
      </c>
      <c r="B71" s="48">
        <v>44273</v>
      </c>
      <c r="C71" s="49" t="s">
        <v>36</v>
      </c>
      <c r="D71" s="21" t="s">
        <v>79</v>
      </c>
      <c r="E71" s="21" t="s">
        <v>107</v>
      </c>
      <c r="F71" s="21">
        <v>2.4</v>
      </c>
      <c r="G71" s="21">
        <v>0</v>
      </c>
      <c r="H71" s="21">
        <v>2.4</v>
      </c>
      <c r="L71" s="21">
        <v>2.4</v>
      </c>
    </row>
    <row r="72" spans="1:35" s="21" customFormat="1" x14ac:dyDescent="0.4">
      <c r="A72" s="21">
        <v>41</v>
      </c>
      <c r="B72" s="48">
        <v>44285</v>
      </c>
      <c r="C72" s="49" t="s">
        <v>36</v>
      </c>
      <c r="D72" s="21" t="s">
        <v>79</v>
      </c>
      <c r="E72" s="21" t="s">
        <v>109</v>
      </c>
      <c r="F72" s="21">
        <v>7</v>
      </c>
      <c r="G72" s="21">
        <v>0</v>
      </c>
      <c r="H72" s="21">
        <v>7</v>
      </c>
      <c r="L72" s="21">
        <v>7</v>
      </c>
    </row>
    <row r="73" spans="1:35" s="21" customFormat="1" x14ac:dyDescent="0.4">
      <c r="A73" s="21">
        <v>42</v>
      </c>
      <c r="B73" s="48">
        <v>44285</v>
      </c>
      <c r="C73" s="49" t="s">
        <v>55</v>
      </c>
      <c r="D73" s="21" t="s">
        <v>56</v>
      </c>
      <c r="E73" s="21" t="s">
        <v>110</v>
      </c>
      <c r="F73" s="21">
        <v>540.95000000000005</v>
      </c>
      <c r="G73" s="21">
        <v>0</v>
      </c>
      <c r="H73" s="21">
        <v>540.95000000000005</v>
      </c>
      <c r="K73" s="21">
        <v>540.95000000000005</v>
      </c>
    </row>
    <row r="74" spans="1:35" s="21" customFormat="1" x14ac:dyDescent="0.4">
      <c r="A74" s="21">
        <v>43</v>
      </c>
      <c r="B74" s="48">
        <v>44285</v>
      </c>
      <c r="C74" s="49" t="s">
        <v>36</v>
      </c>
      <c r="D74" s="21" t="s">
        <v>46</v>
      </c>
      <c r="E74" s="21" t="s">
        <v>44</v>
      </c>
      <c r="F74" s="21">
        <v>10</v>
      </c>
      <c r="G74" s="21">
        <v>0</v>
      </c>
      <c r="H74" s="21">
        <v>10</v>
      </c>
      <c r="V74" s="21">
        <v>10</v>
      </c>
    </row>
    <row r="76" spans="1:35" s="12" customFormat="1" x14ac:dyDescent="0.4">
      <c r="B76" s="18"/>
      <c r="C76" s="18"/>
      <c r="F76" s="12">
        <f>SUM(F68:F75)</f>
        <v>9102.7700000000023</v>
      </c>
      <c r="G76" s="12">
        <f>SUM(G68:G75)</f>
        <v>260</v>
      </c>
      <c r="H76" s="12">
        <f>SUM(H68:H75)</f>
        <v>8842.7700000000023</v>
      </c>
      <c r="K76" s="12">
        <f t="shared" ref="K76:AH76" si="7">SUM(K68:K75)</f>
        <v>6298.3399999999992</v>
      </c>
      <c r="L76" s="12">
        <f t="shared" si="7"/>
        <v>34.6</v>
      </c>
      <c r="M76" s="12">
        <f t="shared" si="7"/>
        <v>216</v>
      </c>
      <c r="N76" s="12">
        <f t="shared" si="7"/>
        <v>25.65</v>
      </c>
      <c r="O76" s="12">
        <f t="shared" si="7"/>
        <v>0</v>
      </c>
      <c r="P76" s="12">
        <f t="shared" si="7"/>
        <v>300</v>
      </c>
      <c r="Q76" s="12">
        <f t="shared" si="7"/>
        <v>6.84</v>
      </c>
      <c r="R76" s="12">
        <f t="shared" si="7"/>
        <v>0</v>
      </c>
      <c r="S76" s="12">
        <f t="shared" si="7"/>
        <v>0</v>
      </c>
      <c r="T76" s="12">
        <f t="shared" si="7"/>
        <v>0</v>
      </c>
      <c r="U76" s="12">
        <f t="shared" si="7"/>
        <v>0</v>
      </c>
      <c r="V76" s="12">
        <f t="shared" si="7"/>
        <v>130</v>
      </c>
      <c r="W76" s="12">
        <f t="shared" si="7"/>
        <v>0</v>
      </c>
      <c r="X76" s="12">
        <f t="shared" si="7"/>
        <v>100</v>
      </c>
      <c r="Y76" s="12">
        <f t="shared" si="7"/>
        <v>0</v>
      </c>
      <c r="Z76" s="12">
        <f t="shared" si="7"/>
        <v>426.35</v>
      </c>
      <c r="AA76" s="12">
        <f t="shared" si="7"/>
        <v>0</v>
      </c>
      <c r="AB76" s="12">
        <f t="shared" si="7"/>
        <v>0</v>
      </c>
      <c r="AC76" s="12">
        <f t="shared" si="7"/>
        <v>0</v>
      </c>
      <c r="AD76" s="12">
        <f t="shared" si="7"/>
        <v>0</v>
      </c>
      <c r="AE76" s="12">
        <f t="shared" si="7"/>
        <v>0</v>
      </c>
      <c r="AF76" s="12">
        <f t="shared" si="7"/>
        <v>104.99</v>
      </c>
      <c r="AG76" s="12">
        <f t="shared" si="7"/>
        <v>1200</v>
      </c>
      <c r="AH76" s="12">
        <f t="shared" si="7"/>
        <v>0</v>
      </c>
      <c r="AI76" s="12">
        <f>SUM(K76:AH76)</f>
        <v>8842.77</v>
      </c>
    </row>
    <row r="77" spans="1:35" s="29" customFormat="1" x14ac:dyDescent="0.4">
      <c r="B77" s="28"/>
      <c r="C77" s="28"/>
    </row>
    <row r="79" spans="1:35" s="12" customFormat="1" x14ac:dyDescent="0.4">
      <c r="B79" s="18"/>
      <c r="C79" s="18"/>
    </row>
    <row r="88" spans="1:12" s="12" customFormat="1" x14ac:dyDescent="0.4">
      <c r="B88" s="18"/>
      <c r="C88" s="18"/>
    </row>
    <row r="89" spans="1:12" s="12" customFormat="1" x14ac:dyDescent="0.4">
      <c r="B89" s="18"/>
      <c r="C89" s="18"/>
    </row>
    <row r="90" spans="1:12" x14ac:dyDescent="0.4">
      <c r="D90" s="21"/>
    </row>
    <row r="91" spans="1:12" x14ac:dyDescent="0.4">
      <c r="D91" s="21"/>
    </row>
    <row r="92" spans="1:12" s="31" customFormat="1" x14ac:dyDescent="0.4">
      <c r="A92" s="34"/>
      <c r="B92" s="19"/>
      <c r="C92" s="19"/>
      <c r="D92" s="21"/>
      <c r="L92" s="45"/>
    </row>
    <row r="93" spans="1:12" x14ac:dyDescent="0.4">
      <c r="D93" s="21"/>
      <c r="F93" s="16"/>
      <c r="G93" s="16"/>
      <c r="H93" s="17"/>
    </row>
    <row r="94" spans="1:12" x14ac:dyDescent="0.4">
      <c r="D94" s="21"/>
    </row>
    <row r="95" spans="1:12" x14ac:dyDescent="0.4">
      <c r="D95" s="21"/>
    </row>
    <row r="96" spans="1:12" x14ac:dyDescent="0.4">
      <c r="D96" s="21"/>
    </row>
    <row r="97" spans="2:4" x14ac:dyDescent="0.4">
      <c r="D97" s="21"/>
    </row>
    <row r="98" spans="2:4" x14ac:dyDescent="0.4">
      <c r="D98" s="21"/>
    </row>
    <row r="99" spans="2:4" s="12" customFormat="1" x14ac:dyDescent="0.4">
      <c r="B99" s="18"/>
      <c r="C99" s="18"/>
      <c r="D99" s="33"/>
    </row>
    <row r="100" spans="2:4" x14ac:dyDescent="0.4">
      <c r="D100" s="21"/>
    </row>
    <row r="101" spans="2:4" x14ac:dyDescent="0.4">
      <c r="D101" s="21"/>
    </row>
    <row r="102" spans="2:4" x14ac:dyDescent="0.4">
      <c r="D102" s="21"/>
    </row>
    <row r="103" spans="2:4" s="12" customFormat="1" x14ac:dyDescent="0.4">
      <c r="B103" s="18"/>
      <c r="C103" s="18"/>
      <c r="D103" s="33"/>
    </row>
    <row r="104" spans="2:4" x14ac:dyDescent="0.4">
      <c r="D104" s="21"/>
    </row>
    <row r="105" spans="2:4" x14ac:dyDescent="0.4">
      <c r="D105" s="21"/>
    </row>
    <row r="106" spans="2:4" s="12" customFormat="1" x14ac:dyDescent="0.4">
      <c r="B106" s="18"/>
      <c r="C106" s="18"/>
    </row>
  </sheetData>
  <mergeCells count="2">
    <mergeCell ref="B1:H1"/>
    <mergeCell ref="K1:AG1"/>
  </mergeCells>
  <pageMargins left="0.70866141732283472" right="0.70866141732283472" top="0.74803149606299213" bottom="0.74803149606299213" header="0.51181102362204722" footer="0.51181102362204722"/>
  <pageSetup paperSize="9" scale="70" firstPageNumber="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"/>
  <sheetViews>
    <sheetView workbookViewId="0">
      <selection activeCell="A4" sqref="A4:XFD4"/>
    </sheetView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  <pageSetUpPr fitToPage="1"/>
  </sheetPr>
  <dimension ref="A1:N26"/>
  <sheetViews>
    <sheetView tabSelected="1" topLeftCell="A16" zoomScaleNormal="100" workbookViewId="0">
      <selection activeCell="E25" sqref="E25"/>
    </sheetView>
  </sheetViews>
  <sheetFormatPr defaultRowHeight="14.6" x14ac:dyDescent="0.4"/>
  <cols>
    <col min="1" max="1" width="14.53515625"/>
    <col min="2" max="2" width="12.3046875"/>
    <col min="3" max="3" width="20.53515625"/>
    <col min="4" max="4" width="18"/>
    <col min="5" max="5" width="10.3046875"/>
    <col min="6" max="6" width="10.69140625" bestFit="1" customWidth="1"/>
    <col min="7" max="7" width="11.3046875"/>
    <col min="8" max="9" width="8.69140625"/>
    <col min="10" max="10" width="10.3046875"/>
    <col min="11" max="11" width="8.69140625"/>
    <col min="12" max="12" width="11.3046875"/>
    <col min="13" max="13" width="10.84375"/>
    <col min="14" max="14" width="10.53515625" bestFit="1" customWidth="1"/>
    <col min="15" max="1022" width="8.69140625"/>
  </cols>
  <sheetData>
    <row r="1" spans="1:14" s="1" customFormat="1" ht="58.3" x14ac:dyDescent="0.4">
      <c r="A1" s="3" t="s">
        <v>1</v>
      </c>
      <c r="B1" s="3" t="s">
        <v>24</v>
      </c>
      <c r="C1" s="3" t="s">
        <v>2</v>
      </c>
      <c r="D1" s="3" t="s">
        <v>3</v>
      </c>
      <c r="E1" s="2" t="s">
        <v>4</v>
      </c>
      <c r="F1" s="4" t="s">
        <v>7</v>
      </c>
      <c r="G1" s="6" t="s">
        <v>25</v>
      </c>
      <c r="H1" s="6" t="s">
        <v>26</v>
      </c>
      <c r="I1" s="6" t="s">
        <v>27</v>
      </c>
      <c r="J1" s="6" t="s">
        <v>28</v>
      </c>
      <c r="K1" s="6" t="s">
        <v>29</v>
      </c>
      <c r="L1" s="6" t="s">
        <v>30</v>
      </c>
      <c r="M1" s="6" t="s">
        <v>31</v>
      </c>
      <c r="N1" s="15" t="s">
        <v>45</v>
      </c>
    </row>
    <row r="2" spans="1:14" s="1" customFormat="1" x14ac:dyDescent="0.4">
      <c r="A2" s="3"/>
      <c r="B2" s="3"/>
      <c r="C2" s="3"/>
      <c r="D2" s="3"/>
      <c r="E2" s="2"/>
      <c r="F2" s="4"/>
      <c r="G2" s="6"/>
      <c r="H2" s="6"/>
      <c r="I2" s="6"/>
      <c r="J2" s="6"/>
      <c r="K2" s="6"/>
      <c r="L2" s="6"/>
      <c r="M2" s="6"/>
    </row>
    <row r="3" spans="1:14" s="1" customFormat="1" x14ac:dyDescent="0.4">
      <c r="A3" s="3"/>
      <c r="B3" s="3"/>
      <c r="C3" s="3"/>
      <c r="D3" s="3"/>
      <c r="E3" s="2"/>
      <c r="F3" s="4"/>
      <c r="G3" s="6"/>
      <c r="H3" s="6"/>
      <c r="I3" s="6"/>
      <c r="J3" s="6"/>
      <c r="K3" s="6"/>
      <c r="L3" s="6"/>
      <c r="M3" s="6"/>
    </row>
    <row r="4" spans="1:14" s="1" customFormat="1" x14ac:dyDescent="0.4">
      <c r="A4" s="7">
        <v>43928</v>
      </c>
      <c r="B4" s="1" t="s">
        <v>50</v>
      </c>
      <c r="C4" s="1" t="s">
        <v>37</v>
      </c>
      <c r="D4" s="1" t="s">
        <v>38</v>
      </c>
      <c r="E4" s="25">
        <v>1252</v>
      </c>
      <c r="F4" s="9"/>
      <c r="G4" s="25">
        <v>1252</v>
      </c>
      <c r="M4" s="8"/>
      <c r="N4" s="24"/>
    </row>
    <row r="5" spans="1:14" s="1" customFormat="1" ht="29.15" x14ac:dyDescent="0.4">
      <c r="A5" s="7">
        <v>43928</v>
      </c>
      <c r="B5" s="1" t="s">
        <v>51</v>
      </c>
      <c r="C5" s="1" t="s">
        <v>37</v>
      </c>
      <c r="D5" s="5" t="s">
        <v>39</v>
      </c>
      <c r="E5" s="24">
        <v>2857</v>
      </c>
      <c r="F5" s="14"/>
      <c r="G5" s="24">
        <v>2857</v>
      </c>
      <c r="N5" s="24"/>
    </row>
    <row r="6" spans="1:14" s="1" customFormat="1" x14ac:dyDescent="0.4">
      <c r="A6" s="7">
        <v>43951</v>
      </c>
      <c r="B6" s="1" t="s">
        <v>60</v>
      </c>
      <c r="C6" s="1" t="s">
        <v>60</v>
      </c>
      <c r="D6" s="5" t="s">
        <v>61</v>
      </c>
      <c r="E6" s="8">
        <v>0.57999999999999996</v>
      </c>
      <c r="I6" s="1">
        <v>0.57999999999999996</v>
      </c>
      <c r="N6" s="8"/>
    </row>
    <row r="7" spans="1:14" s="1" customFormat="1" x14ac:dyDescent="0.4">
      <c r="A7" s="7">
        <v>43981</v>
      </c>
      <c r="B7" s="1" t="s">
        <v>60</v>
      </c>
      <c r="C7" s="1" t="s">
        <v>60</v>
      </c>
      <c r="D7" s="1" t="s">
        <v>61</v>
      </c>
      <c r="E7" s="10">
        <v>0.56000000000000005</v>
      </c>
      <c r="G7" s="13"/>
      <c r="I7" s="1">
        <v>0.56000000000000005</v>
      </c>
      <c r="M7" s="8"/>
    </row>
    <row r="8" spans="1:14" s="1" customFormat="1" x14ac:dyDescent="0.4">
      <c r="A8" s="7">
        <v>44012</v>
      </c>
      <c r="B8" s="1" t="s">
        <v>60</v>
      </c>
      <c r="C8" s="1" t="s">
        <v>60</v>
      </c>
      <c r="D8" s="5" t="s">
        <v>61</v>
      </c>
      <c r="E8" s="11">
        <v>0.03</v>
      </c>
      <c r="H8" s="11"/>
      <c r="I8" s="1">
        <v>0.03</v>
      </c>
    </row>
    <row r="9" spans="1:14" s="1" customFormat="1" ht="29.15" x14ac:dyDescent="0.4">
      <c r="A9" s="7">
        <v>44015</v>
      </c>
      <c r="C9" s="1" t="s">
        <v>53</v>
      </c>
      <c r="D9" s="5" t="s">
        <v>89</v>
      </c>
      <c r="E9" s="11">
        <v>950</v>
      </c>
      <c r="H9" s="11"/>
      <c r="K9" s="1">
        <v>950</v>
      </c>
    </row>
    <row r="10" spans="1:14" s="1" customFormat="1" x14ac:dyDescent="0.4">
      <c r="A10" s="7">
        <v>44043</v>
      </c>
      <c r="B10" s="1" t="s">
        <v>60</v>
      </c>
      <c r="C10" s="1" t="s">
        <v>60</v>
      </c>
      <c r="D10" s="5" t="s">
        <v>61</v>
      </c>
      <c r="E10" s="11">
        <v>0.03</v>
      </c>
      <c r="I10" s="1">
        <v>0.03</v>
      </c>
    </row>
    <row r="11" spans="1:14" s="1" customFormat="1" x14ac:dyDescent="0.4">
      <c r="A11" s="7">
        <v>44068</v>
      </c>
      <c r="B11" s="1" t="s">
        <v>79</v>
      </c>
      <c r="C11" s="1" t="s">
        <v>79</v>
      </c>
      <c r="D11" s="5" t="s">
        <v>31</v>
      </c>
      <c r="E11" s="11">
        <v>380</v>
      </c>
      <c r="M11" s="1">
        <v>380</v>
      </c>
    </row>
    <row r="12" spans="1:14" s="1" customFormat="1" x14ac:dyDescent="0.4">
      <c r="A12" s="7">
        <v>44074</v>
      </c>
      <c r="B12" s="1" t="s">
        <v>60</v>
      </c>
      <c r="C12" s="1" t="s">
        <v>60</v>
      </c>
      <c r="D12" s="5" t="s">
        <v>61</v>
      </c>
      <c r="E12" s="11">
        <v>0.03</v>
      </c>
      <c r="I12" s="1">
        <v>0.03</v>
      </c>
    </row>
    <row r="13" spans="1:14" s="1" customFormat="1" ht="29.15" x14ac:dyDescent="0.4">
      <c r="A13" s="7">
        <v>44084</v>
      </c>
      <c r="B13" s="1" t="s">
        <v>81</v>
      </c>
      <c r="C13" s="1" t="s">
        <v>37</v>
      </c>
      <c r="D13" s="5" t="s">
        <v>82</v>
      </c>
      <c r="E13" s="32">
        <v>1252</v>
      </c>
      <c r="G13" s="24">
        <v>1252</v>
      </c>
      <c r="N13" s="24"/>
    </row>
    <row r="14" spans="1:14" s="1" customFormat="1" ht="29.15" x14ac:dyDescent="0.4">
      <c r="A14" s="7">
        <v>44084</v>
      </c>
      <c r="B14" s="1" t="s">
        <v>83</v>
      </c>
      <c r="C14" s="1" t="s">
        <v>37</v>
      </c>
      <c r="D14" s="5" t="s">
        <v>84</v>
      </c>
      <c r="E14" s="32">
        <v>2857</v>
      </c>
      <c r="G14" s="24">
        <v>2857</v>
      </c>
      <c r="N14" s="24"/>
    </row>
    <row r="15" spans="1:14" s="1" customFormat="1" x14ac:dyDescent="0.4">
      <c r="A15" s="7">
        <v>44124</v>
      </c>
      <c r="B15" s="1">
        <v>605114</v>
      </c>
      <c r="C15" s="1" t="s">
        <v>94</v>
      </c>
      <c r="D15" s="5" t="s">
        <v>94</v>
      </c>
      <c r="E15" s="11">
        <v>250</v>
      </c>
      <c r="L15" s="1">
        <v>250</v>
      </c>
    </row>
    <row r="16" spans="1:14" s="1" customFormat="1" x14ac:dyDescent="0.4">
      <c r="A16" s="7">
        <v>44104</v>
      </c>
      <c r="B16" s="1" t="s">
        <v>60</v>
      </c>
      <c r="C16" s="1" t="s">
        <v>60</v>
      </c>
      <c r="D16" s="5" t="s">
        <v>61</v>
      </c>
      <c r="E16" s="11">
        <v>0.03</v>
      </c>
      <c r="I16" s="1">
        <v>0.03</v>
      </c>
    </row>
    <row r="17" spans="1:14" s="1" customFormat="1" x14ac:dyDescent="0.4">
      <c r="A17" s="7">
        <v>44135</v>
      </c>
      <c r="B17" s="1" t="s">
        <v>60</v>
      </c>
      <c r="C17" s="1" t="s">
        <v>60</v>
      </c>
      <c r="D17" s="5" t="s">
        <v>61</v>
      </c>
      <c r="E17" s="11">
        <v>0.03</v>
      </c>
      <c r="I17" s="1">
        <v>0.03</v>
      </c>
    </row>
    <row r="18" spans="1:14" s="1" customFormat="1" x14ac:dyDescent="0.4">
      <c r="A18" s="7">
        <v>44165</v>
      </c>
      <c r="B18" s="1" t="s">
        <v>60</v>
      </c>
      <c r="C18" s="1" t="s">
        <v>60</v>
      </c>
      <c r="D18" s="5" t="s">
        <v>61</v>
      </c>
      <c r="E18" s="11">
        <v>0.03</v>
      </c>
      <c r="I18" s="1">
        <v>0.03</v>
      </c>
    </row>
    <row r="19" spans="1:14" s="1" customFormat="1" x14ac:dyDescent="0.4">
      <c r="A19" s="7">
        <v>44196</v>
      </c>
      <c r="B19" s="1" t="s">
        <v>60</v>
      </c>
      <c r="C19" s="1" t="s">
        <v>60</v>
      </c>
      <c r="D19" s="5" t="s">
        <v>61</v>
      </c>
      <c r="E19" s="11">
        <v>0.03</v>
      </c>
      <c r="I19" s="1">
        <v>0.03</v>
      </c>
    </row>
    <row r="20" spans="1:14" s="1" customFormat="1" x14ac:dyDescent="0.4">
      <c r="A20" s="7">
        <v>44225</v>
      </c>
      <c r="B20" s="1" t="s">
        <v>56</v>
      </c>
      <c r="C20" s="1" t="s">
        <v>104</v>
      </c>
      <c r="D20" s="1" t="s">
        <v>103</v>
      </c>
      <c r="E20" s="11">
        <v>0.2</v>
      </c>
      <c r="L20" s="1">
        <v>0.2</v>
      </c>
    </row>
    <row r="21" spans="1:14" s="1" customFormat="1" x14ac:dyDescent="0.4">
      <c r="A21" s="7">
        <v>44225</v>
      </c>
      <c r="B21" s="1" t="s">
        <v>60</v>
      </c>
      <c r="C21" s="1" t="s">
        <v>60</v>
      </c>
      <c r="D21" s="1" t="s">
        <v>61</v>
      </c>
      <c r="E21" s="11">
        <v>0.03</v>
      </c>
      <c r="I21" s="1">
        <v>0.03</v>
      </c>
    </row>
    <row r="22" spans="1:14" s="1" customFormat="1" x14ac:dyDescent="0.4">
      <c r="A22" s="7">
        <v>44253</v>
      </c>
      <c r="B22" s="1" t="s">
        <v>60</v>
      </c>
      <c r="C22" s="1" t="s">
        <v>60</v>
      </c>
      <c r="D22" s="1" t="s">
        <v>61</v>
      </c>
      <c r="E22" s="11">
        <v>0.03</v>
      </c>
      <c r="I22" s="1">
        <v>0.03</v>
      </c>
    </row>
    <row r="23" spans="1:14" s="1" customFormat="1" x14ac:dyDescent="0.4">
      <c r="A23" s="7">
        <v>44286</v>
      </c>
      <c r="B23" s="1" t="s">
        <v>60</v>
      </c>
      <c r="C23" s="1" t="s">
        <v>60</v>
      </c>
      <c r="D23" s="1" t="s">
        <v>61</v>
      </c>
      <c r="E23" s="11">
        <v>0.03</v>
      </c>
      <c r="I23" s="1">
        <v>0.03</v>
      </c>
    </row>
    <row r="24" spans="1:14" s="15" customFormat="1" x14ac:dyDescent="0.4">
      <c r="E24" s="26">
        <f>SUM(E4:E23)</f>
        <v>9799.6400000000049</v>
      </c>
      <c r="G24" s="26">
        <f>SUM(G4:G20)</f>
        <v>8218</v>
      </c>
      <c r="I24" s="15">
        <f>SUM(I2:I23)</f>
        <v>1.4400000000000004</v>
      </c>
      <c r="J24" s="15">
        <f t="shared" ref="J24:N24" si="0">SUM(J2:J23)</f>
        <v>0</v>
      </c>
      <c r="K24" s="15">
        <f t="shared" si="0"/>
        <v>950</v>
      </c>
      <c r="L24" s="15">
        <f t="shared" si="0"/>
        <v>250.2</v>
      </c>
      <c r="M24" s="15">
        <f t="shared" si="0"/>
        <v>380</v>
      </c>
      <c r="N24" s="15">
        <f t="shared" si="0"/>
        <v>0</v>
      </c>
    </row>
    <row r="26" spans="1:14" ht="14.25" customHeight="1" x14ac:dyDescent="0.4"/>
  </sheetData>
  <pageMargins left="0.70866141732283472" right="0.70866141732283472" top="0.74803149606299213" bottom="0.74803149606299213" header="0.51181102362204722" footer="0.51181102362204722"/>
  <pageSetup paperSize="9" scale="7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Expenditure</vt:lpstr>
      <vt:lpstr>Sheet1</vt:lpstr>
      <vt:lpstr>Receipts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44758</cp:lastModifiedBy>
  <cp:revision>0</cp:revision>
  <cp:lastPrinted>2021-04-15T10:14:11Z</cp:lastPrinted>
  <dcterms:created xsi:type="dcterms:W3CDTF">2015-04-19T15:49:29Z</dcterms:created>
  <dcterms:modified xsi:type="dcterms:W3CDTF">2021-04-19T08:41:04Z</dcterms:modified>
  <dc:language>en-GB</dc:language>
</cp:coreProperties>
</file>