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dparishcouncil-my.sharepoint.com/personal/clerk_wdparishcouncil_onmicrosoft_com/Documents/Sutton Parish Council/Finance/2020-2021 Finance/Annual Return 2020-21/Files for AGAR/"/>
    </mc:Choice>
  </mc:AlternateContent>
  <xr:revisionPtr revIDLastSave="29" documentId="8_{7445D146-6EF6-4FB2-8679-DE38A354B19E}" xr6:coauthVersionLast="46" xr6:coauthVersionMax="46" xr10:uidLastSave="{EA84DFB8-A019-4656-B41A-D592AB5E46E1}"/>
  <bookViews>
    <workbookView xWindow="-103" yWindow="-103" windowWidth="16663" windowHeight="8863" xr2:uid="{3D65C035-9792-41E1-895D-8F74616BE606}"/>
  </bookViews>
  <sheets>
    <sheet name="Sheet1" sheetId="1" r:id="rId1"/>
  </sheets>
  <externalReferences>
    <externalReference r:id="rId2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1" l="1"/>
  <c r="E34" i="1"/>
  <c r="E33" i="1"/>
  <c r="E28" i="1"/>
  <c r="E25" i="1"/>
  <c r="C21" i="1"/>
  <c r="E21" i="1"/>
  <c r="E19" i="1"/>
  <c r="E15" i="1"/>
  <c r="E11" i="1"/>
  <c r="E17" i="1"/>
  <c r="E30" i="1"/>
  <c r="E13" i="1"/>
  <c r="E24" i="1"/>
  <c r="E9" i="1"/>
</calcChain>
</file>

<file path=xl/sharedStrings.xml><?xml version="1.0" encoding="utf-8"?>
<sst xmlns="http://schemas.openxmlformats.org/spreadsheetml/2006/main" count="36" uniqueCount="33">
  <si>
    <t>EXPLANATION OF VARIANCES</t>
  </si>
  <si>
    <t>Variance</t>
  </si>
  <si>
    <t>Detailed explanation of variance (with amounts £)</t>
  </si>
  <si>
    <t>£</t>
  </si>
  <si>
    <t>(+/-) £</t>
  </si>
  <si>
    <t>Box 2</t>
  </si>
  <si>
    <t>Precept (+)</t>
  </si>
  <si>
    <t>Variance &lt;15% no explanation required</t>
  </si>
  <si>
    <t>Box 3</t>
  </si>
  <si>
    <t>Total Other Receipts (+)</t>
  </si>
  <si>
    <t>Box 4</t>
  </si>
  <si>
    <t>Staff costs (-)</t>
  </si>
  <si>
    <t xml:space="preserve">Box 5 </t>
  </si>
  <si>
    <t>Loan interest/ capital repayments (-)</t>
  </si>
  <si>
    <t>N/A</t>
  </si>
  <si>
    <t>Box 6</t>
  </si>
  <si>
    <t>Total Other Costs (-)</t>
  </si>
  <si>
    <t>Box 7</t>
  </si>
  <si>
    <t>Balances carried forward</t>
  </si>
  <si>
    <t>Box 9</t>
  </si>
  <si>
    <t>Fixed Assets &amp;</t>
  </si>
  <si>
    <t>Long term Assets</t>
  </si>
  <si>
    <t>Box 10</t>
  </si>
  <si>
    <t>Total borrowings</t>
  </si>
  <si>
    <t>Variance of &lt;15% no explanation required</t>
  </si>
  <si>
    <t>Section 2</t>
  </si>
  <si>
    <t>THE COMMON PARISH OF SUTTON AND BARLAVINGTON</t>
  </si>
  <si>
    <t>2019-20</t>
  </si>
  <si>
    <t>YEAR ENDED 31 MARCH 2021</t>
  </si>
  <si>
    <t>2020-21</t>
  </si>
  <si>
    <t>2020-21 income included a VAT refund of £380 which was not included in 2019-20. A donation of £250 was received for the replacement of a fingerpost in 2020-21 and an insurance claim of £950 for the fingerpost was also received in 2020-21. These incomes were not received in 2019-20</t>
  </si>
  <si>
    <t>Costs of making website compliant which was an unforseen cost £300</t>
  </si>
  <si>
    <t>£130 more VAT paid due to unforseen costs associated with replacement of fingerpost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</si>
</sst>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42" formatCode="_-&quot;£&quot;* #,##0_-;\-&quot;£&quot;* #,##0_-;_-&quot;£&quot;* &quot;-&quot;_-;_-@_-"/>
    <numFmt numFmtId="164" formatCode="&quot;£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 applyAlignment="1">
      <alignment vertical="top" wrapText="1"/>
    </xf>
    <xf numFmtId="0" fontId="2" fillId="0" borderId="3" xfId="0" applyFont="1" applyBorder="1"/>
    <xf numFmtId="0" fontId="2" fillId="0" borderId="3" xfId="0" quotePrefix="1" applyFont="1" applyBorder="1"/>
    <xf numFmtId="0" fontId="2" fillId="0" borderId="4" xfId="0" applyFont="1" applyBorder="1"/>
    <xf numFmtId="0" fontId="0" fillId="0" borderId="1" xfId="0" applyBorder="1"/>
    <xf numFmtId="0" fontId="0" fillId="0" borderId="2" xfId="0" applyBorder="1"/>
    <xf numFmtId="0" fontId="3" fillId="0" borderId="5" xfId="0" applyFont="1" applyBorder="1" applyAlignment="1">
      <alignment vertical="top" wrapText="1"/>
    </xf>
    <xf numFmtId="6" fontId="0" fillId="0" borderId="5" xfId="0" applyNumberFormat="1" applyBorder="1"/>
    <xf numFmtId="164" fontId="0" fillId="0" borderId="5" xfId="0" applyNumberFormat="1" applyBorder="1"/>
    <xf numFmtId="0" fontId="4" fillId="0" borderId="6" xfId="0" applyFont="1" applyBorder="1"/>
    <xf numFmtId="0" fontId="3" fillId="0" borderId="3" xfId="0" applyFont="1" applyBorder="1" applyAlignment="1">
      <alignment vertical="top" wrapText="1"/>
    </xf>
    <xf numFmtId="0" fontId="0" fillId="0" borderId="3" xfId="0" applyBorder="1"/>
    <xf numFmtId="17" fontId="4" fillId="0" borderId="4" xfId="0" quotePrefix="1" applyNumberFormat="1" applyFont="1" applyBorder="1"/>
    <xf numFmtId="0" fontId="4" fillId="0" borderId="6" xfId="0" applyFont="1" applyBorder="1" applyAlignment="1">
      <alignment wrapText="1"/>
    </xf>
    <xf numFmtId="164" fontId="0" fillId="0" borderId="7" xfId="0" applyNumberFormat="1" applyBorder="1"/>
    <xf numFmtId="0" fontId="4" fillId="0" borderId="5" xfId="0" quotePrefix="1" applyFont="1" applyBorder="1"/>
    <xf numFmtId="0" fontId="0" fillId="0" borderId="3" xfId="0" applyBorder="1" applyAlignment="1">
      <alignment vertical="top" wrapText="1"/>
    </xf>
    <xf numFmtId="6" fontId="0" fillId="0" borderId="3" xfId="0" applyNumberFormat="1" applyBorder="1"/>
    <xf numFmtId="9" fontId="4" fillId="2" borderId="3" xfId="1" applyFont="1" applyFill="1" applyBorder="1"/>
    <xf numFmtId="0" fontId="4" fillId="0" borderId="4" xfId="0" quotePrefix="1" applyFont="1" applyBorder="1"/>
    <xf numFmtId="6" fontId="0" fillId="0" borderId="1" xfId="0" applyNumberFormat="1" applyBorder="1"/>
    <xf numFmtId="164" fontId="0" fillId="0" borderId="1" xfId="0" applyNumberFormat="1" applyBorder="1"/>
    <xf numFmtId="0" fontId="0" fillId="0" borderId="6" xfId="0" applyBorder="1"/>
    <xf numFmtId="164" fontId="0" fillId="0" borderId="3" xfId="0" applyNumberFormat="1" applyBorder="1"/>
    <xf numFmtId="0" fontId="0" fillId="0" borderId="4" xfId="0" applyBorder="1"/>
    <xf numFmtId="6" fontId="0" fillId="0" borderId="7" xfId="0" applyNumberFormat="1" applyBorder="1"/>
    <xf numFmtId="9" fontId="4" fillId="2" borderId="5" xfId="1" applyFont="1" applyFill="1" applyBorder="1"/>
    <xf numFmtId="0" fontId="2" fillId="0" borderId="5" xfId="0" applyFont="1" applyBorder="1" applyAlignment="1">
      <alignment vertical="top" wrapText="1"/>
    </xf>
    <xf numFmtId="0" fontId="2" fillId="0" borderId="6" xfId="0" applyFont="1" applyBorder="1"/>
    <xf numFmtId="0" fontId="4" fillId="0" borderId="6" xfId="0" quotePrefix="1" applyFont="1" applyBorder="1" applyAlignment="1">
      <alignment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wrapText="1"/>
    </xf>
    <xf numFmtId="42" fontId="0" fillId="0" borderId="5" xfId="0" applyNumberFormat="1" applyBorder="1"/>
    <xf numFmtId="9" fontId="4" fillId="0" borderId="5" xfId="1" applyFont="1" applyBorder="1"/>
    <xf numFmtId="0" fontId="0" fillId="0" borderId="0" xfId="0" applyAlignment="1">
      <alignment vertical="top" wrapText="1"/>
    </xf>
    <xf numFmtId="0" fontId="0" fillId="0" borderId="2" xfId="0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che/Desktop/Sutton%20Parish%20Council%202017/Finance/2016-2017%20Finance/Year%20end%20310417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Bank rec"/>
      <sheetName val="Bank Rec 310317"/>
      <sheetName val="S_B Payments"/>
      <sheetName val="S_B receipts"/>
      <sheetName val="Precept Accounts"/>
      <sheetName val="Fixed Asset register"/>
      <sheetName val="Explanation of Variance"/>
    </sheetNames>
    <sheetDataSet>
      <sheetData sheetId="0">
        <row r="9">
          <cell r="E9">
            <v>7380</v>
          </cell>
        </row>
        <row r="10">
          <cell r="E1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5101A-65D1-41E6-9546-020DE73870BF}">
  <dimension ref="A1:F38"/>
  <sheetViews>
    <sheetView tabSelected="1" workbookViewId="0">
      <selection activeCell="D34" sqref="D34"/>
    </sheetView>
  </sheetViews>
  <sheetFormatPr defaultRowHeight="14.6" x14ac:dyDescent="0.4"/>
  <cols>
    <col min="1" max="1" width="22.3828125" style="39" customWidth="1"/>
    <col min="2" max="5" width="10.69140625" customWidth="1"/>
    <col min="6" max="6" width="84.69140625" customWidth="1"/>
  </cols>
  <sheetData>
    <row r="1" spans="1:6" x14ac:dyDescent="0.4">
      <c r="A1" s="1" t="s">
        <v>0</v>
      </c>
    </row>
    <row r="2" spans="1:6" x14ac:dyDescent="0.4">
      <c r="A2" s="1" t="s">
        <v>26</v>
      </c>
    </row>
    <row r="4" spans="1:6" x14ac:dyDescent="0.4">
      <c r="A4" s="1" t="s">
        <v>28</v>
      </c>
    </row>
    <row r="6" spans="1:6" x14ac:dyDescent="0.4">
      <c r="A6" s="2" t="s">
        <v>25</v>
      </c>
      <c r="B6" s="3" t="s">
        <v>27</v>
      </c>
      <c r="C6" s="3" t="s">
        <v>29</v>
      </c>
      <c r="D6" s="3"/>
      <c r="E6" s="3" t="s">
        <v>1</v>
      </c>
      <c r="F6" s="4" t="s">
        <v>2</v>
      </c>
    </row>
    <row r="7" spans="1:6" x14ac:dyDescent="0.4">
      <c r="A7" s="5"/>
      <c r="B7" s="6" t="s">
        <v>3</v>
      </c>
      <c r="C7" s="6"/>
      <c r="D7" s="6"/>
      <c r="E7" s="7" t="s">
        <v>4</v>
      </c>
      <c r="F7" s="8"/>
    </row>
    <row r="8" spans="1:6" x14ac:dyDescent="0.4">
      <c r="A8" s="2" t="s">
        <v>5</v>
      </c>
      <c r="B8" s="9"/>
      <c r="C8" s="9"/>
      <c r="D8" s="9"/>
      <c r="E8" s="9"/>
      <c r="F8" s="10"/>
    </row>
    <row r="9" spans="1:6" x14ac:dyDescent="0.4">
      <c r="A9" s="11" t="s">
        <v>6</v>
      </c>
      <c r="B9" s="12">
        <v>7827</v>
      </c>
      <c r="C9" s="12">
        <v>8218</v>
      </c>
      <c r="D9" s="12"/>
      <c r="E9" s="13">
        <f>+C9-B9</f>
        <v>391</v>
      </c>
      <c r="F9" s="14"/>
    </row>
    <row r="10" spans="1:6" x14ac:dyDescent="0.4">
      <c r="A10" s="11"/>
      <c r="B10" s="12"/>
      <c r="C10" s="12"/>
      <c r="D10" s="12"/>
      <c r="E10" s="13"/>
      <c r="F10" s="14" t="s">
        <v>7</v>
      </c>
    </row>
    <row r="11" spans="1:6" x14ac:dyDescent="0.4">
      <c r="A11" s="15"/>
      <c r="B11" s="16"/>
      <c r="C11" s="16"/>
      <c r="D11" s="16"/>
      <c r="E11" s="23">
        <f>((+C9-B9)/B9)</f>
        <v>4.9955282994761721E-2</v>
      </c>
      <c r="F11" s="17"/>
    </row>
    <row r="12" spans="1:6" ht="43.75" x14ac:dyDescent="0.4">
      <c r="A12" s="2" t="s">
        <v>8</v>
      </c>
      <c r="B12" s="9"/>
      <c r="C12" s="9"/>
      <c r="D12" s="9"/>
      <c r="E12" s="9"/>
      <c r="F12" s="40" t="s">
        <v>30</v>
      </c>
    </row>
    <row r="13" spans="1:6" x14ac:dyDescent="0.4">
      <c r="A13" s="11" t="s">
        <v>9</v>
      </c>
      <c r="B13" s="12">
        <v>7</v>
      </c>
      <c r="C13" s="12">
        <v>1582</v>
      </c>
      <c r="D13" s="12"/>
      <c r="E13" s="13">
        <f>+C13-B13</f>
        <v>1575</v>
      </c>
      <c r="F13" s="18"/>
    </row>
    <row r="14" spans="1:6" x14ac:dyDescent="0.4">
      <c r="A14" s="11"/>
      <c r="B14" s="12"/>
      <c r="C14" s="12"/>
      <c r="D14" s="30"/>
      <c r="E14" s="19"/>
      <c r="F14" s="20"/>
    </row>
    <row r="15" spans="1:6" x14ac:dyDescent="0.4">
      <c r="A15" s="21"/>
      <c r="B15" s="22"/>
      <c r="C15" s="22"/>
      <c r="D15" s="22"/>
      <c r="E15" s="23">
        <f>((+C13-B13)/B13)</f>
        <v>225</v>
      </c>
      <c r="F15" s="24"/>
    </row>
    <row r="16" spans="1:6" x14ac:dyDescent="0.4">
      <c r="A16" s="2" t="s">
        <v>10</v>
      </c>
      <c r="B16" s="25"/>
      <c r="C16" s="25"/>
      <c r="D16" s="25"/>
      <c r="E16" s="26"/>
      <c r="F16" s="10"/>
    </row>
    <row r="17" spans="1:6" x14ac:dyDescent="0.4">
      <c r="A17" s="11" t="s">
        <v>11</v>
      </c>
      <c r="B17" s="12">
        <v>6668</v>
      </c>
      <c r="C17" s="12">
        <v>6359</v>
      </c>
      <c r="D17" s="12"/>
      <c r="E17" s="13">
        <f>+C17-B17</f>
        <v>-309</v>
      </c>
      <c r="F17" s="18" t="s">
        <v>7</v>
      </c>
    </row>
    <row r="18" spans="1:6" x14ac:dyDescent="0.4">
      <c r="A18" s="11"/>
      <c r="B18" s="12"/>
      <c r="C18" s="12"/>
      <c r="D18" s="12"/>
      <c r="E18" s="13"/>
      <c r="F18" s="27"/>
    </row>
    <row r="19" spans="1:6" x14ac:dyDescent="0.4">
      <c r="A19" s="21"/>
      <c r="B19" s="22"/>
      <c r="C19" s="22"/>
      <c r="D19" s="22"/>
      <c r="E19" s="23">
        <f>((+C17-B17)/B17)</f>
        <v>-4.6340731853629274E-2</v>
      </c>
      <c r="F19" s="27"/>
    </row>
    <row r="20" spans="1:6" x14ac:dyDescent="0.4">
      <c r="A20" s="2" t="s">
        <v>12</v>
      </c>
      <c r="B20" s="25"/>
      <c r="C20" s="25"/>
      <c r="D20" s="25"/>
      <c r="E20" s="26"/>
      <c r="F20" s="10"/>
    </row>
    <row r="21" spans="1:6" ht="25.75" x14ac:dyDescent="0.4">
      <c r="A21" s="11" t="s">
        <v>13</v>
      </c>
      <c r="B21" s="12">
        <v>0</v>
      </c>
      <c r="C21" s="12">
        <f>[1]Accounts!E10</f>
        <v>0</v>
      </c>
      <c r="D21" s="12"/>
      <c r="E21" s="13">
        <f>+C21-B21</f>
        <v>0</v>
      </c>
      <c r="F21" s="14" t="s">
        <v>14</v>
      </c>
    </row>
    <row r="22" spans="1:6" x14ac:dyDescent="0.4">
      <c r="A22" s="21"/>
      <c r="B22" s="22"/>
      <c r="C22" s="22"/>
      <c r="D22" s="22"/>
      <c r="E22" s="28"/>
      <c r="F22" s="29"/>
    </row>
    <row r="23" spans="1:6" x14ac:dyDescent="0.4">
      <c r="A23" s="2" t="s">
        <v>15</v>
      </c>
      <c r="B23" s="25"/>
      <c r="C23" s="25"/>
      <c r="D23" s="25"/>
      <c r="E23" s="26"/>
      <c r="F23" s="10" t="s">
        <v>31</v>
      </c>
    </row>
    <row r="24" spans="1:6" x14ac:dyDescent="0.4">
      <c r="A24" s="11" t="s">
        <v>16</v>
      </c>
      <c r="B24" s="12">
        <v>2258</v>
      </c>
      <c r="C24" s="12">
        <v>2744</v>
      </c>
      <c r="D24" s="12"/>
      <c r="E24" s="13">
        <f>+C24-B24</f>
        <v>486</v>
      </c>
      <c r="F24" s="18" t="s">
        <v>32</v>
      </c>
    </row>
    <row r="25" spans="1:6" x14ac:dyDescent="0.4">
      <c r="A25" s="11"/>
      <c r="B25" s="30"/>
      <c r="C25" s="30"/>
      <c r="D25" s="30"/>
      <c r="E25" s="31">
        <f>((+C24-B24)/B24)</f>
        <v>0.21523472099202834</v>
      </c>
      <c r="F25" s="18"/>
    </row>
    <row r="26" spans="1:6" x14ac:dyDescent="0.4">
      <c r="A26" s="21"/>
      <c r="B26" s="22"/>
      <c r="C26" s="22"/>
      <c r="D26" s="22"/>
      <c r="E26" s="28"/>
      <c r="F26" s="8"/>
    </row>
    <row r="27" spans="1:6" x14ac:dyDescent="0.4">
      <c r="A27" s="32" t="s">
        <v>17</v>
      </c>
      <c r="B27" s="12"/>
      <c r="C27" s="12"/>
      <c r="D27" s="12"/>
      <c r="E27" s="13"/>
      <c r="F27" s="33"/>
    </row>
    <row r="28" spans="1:6" x14ac:dyDescent="0.4">
      <c r="A28" s="11" t="s">
        <v>18</v>
      </c>
      <c r="B28" s="12">
        <v>6837</v>
      </c>
      <c r="C28" s="12">
        <v>7535</v>
      </c>
      <c r="D28" s="12"/>
      <c r="E28" s="13">
        <f>+C28-B28</f>
        <v>698</v>
      </c>
      <c r="F28" s="18" t="s">
        <v>24</v>
      </c>
    </row>
    <row r="29" spans="1:6" x14ac:dyDescent="0.4">
      <c r="A29" s="11"/>
      <c r="B29" s="12"/>
      <c r="C29" s="12"/>
      <c r="D29" s="12"/>
      <c r="E29" s="13"/>
      <c r="F29" s="34"/>
    </row>
    <row r="30" spans="1:6" x14ac:dyDescent="0.4">
      <c r="A30" s="35"/>
      <c r="B30" s="12"/>
      <c r="C30" s="12"/>
      <c r="D30" s="12"/>
      <c r="E30" s="31">
        <f>((+C28-B28)/B28)</f>
        <v>0.10209156062600556</v>
      </c>
      <c r="F30" s="36"/>
    </row>
    <row r="31" spans="1:6" x14ac:dyDescent="0.4">
      <c r="A31" s="35"/>
      <c r="B31" s="12"/>
      <c r="C31" s="12"/>
      <c r="D31" s="12"/>
      <c r="E31" s="13"/>
      <c r="F31" s="14"/>
    </row>
    <row r="32" spans="1:6" x14ac:dyDescent="0.4">
      <c r="A32" s="2" t="s">
        <v>19</v>
      </c>
      <c r="B32" s="25"/>
      <c r="C32" s="25"/>
      <c r="D32" s="25"/>
      <c r="E32" s="26"/>
      <c r="F32" s="10"/>
    </row>
    <row r="33" spans="1:6" x14ac:dyDescent="0.4">
      <c r="A33" s="11" t="s">
        <v>20</v>
      </c>
      <c r="B33" s="12">
        <v>40575</v>
      </c>
      <c r="C33" s="37">
        <v>40575</v>
      </c>
      <c r="D33" s="37"/>
      <c r="E33" s="13">
        <f>+C33-B33</f>
        <v>0</v>
      </c>
      <c r="F33" s="14"/>
    </row>
    <row r="34" spans="1:6" x14ac:dyDescent="0.4">
      <c r="A34" s="11" t="s">
        <v>21</v>
      </c>
      <c r="B34" s="30"/>
      <c r="C34" s="30"/>
      <c r="D34" s="30"/>
      <c r="E34" s="38">
        <f>((+C33-B33)/B33)</f>
        <v>0</v>
      </c>
      <c r="F34" s="14" t="s">
        <v>7</v>
      </c>
    </row>
    <row r="35" spans="1:6" x14ac:dyDescent="0.4">
      <c r="A35" s="21"/>
      <c r="B35" s="22"/>
      <c r="C35" s="22"/>
      <c r="D35" s="22"/>
      <c r="E35" s="16"/>
      <c r="F35" s="29"/>
    </row>
    <row r="36" spans="1:6" x14ac:dyDescent="0.4">
      <c r="A36" s="2" t="s">
        <v>22</v>
      </c>
      <c r="B36" s="25"/>
      <c r="C36" s="25"/>
      <c r="D36" s="25"/>
      <c r="E36" s="9"/>
      <c r="F36" s="10"/>
    </row>
    <row r="37" spans="1:6" x14ac:dyDescent="0.4">
      <c r="A37" s="11" t="s">
        <v>23</v>
      </c>
      <c r="B37" s="12">
        <v>0</v>
      </c>
      <c r="C37" s="12">
        <v>0</v>
      </c>
      <c r="D37" s="12"/>
      <c r="E37" s="13">
        <f>+C37-B37</f>
        <v>0</v>
      </c>
      <c r="F37" s="14" t="s">
        <v>14</v>
      </c>
    </row>
    <row r="38" spans="1:6" x14ac:dyDescent="0.4">
      <c r="A38" s="21"/>
      <c r="B38" s="16"/>
      <c r="C38" s="16"/>
      <c r="D38" s="16"/>
      <c r="E38" s="16"/>
      <c r="F38" s="2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Sutton &amp; Barlavington</dc:creator>
  <cp:lastModifiedBy>hanlou31@gmail.com</cp:lastModifiedBy>
  <dcterms:created xsi:type="dcterms:W3CDTF">2018-04-05T17:50:18Z</dcterms:created>
  <dcterms:modified xsi:type="dcterms:W3CDTF">2021-04-06T09:21:26Z</dcterms:modified>
</cp:coreProperties>
</file>